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501" documentId="120_S{2AC9BD13-BADA-5192-A53E-5A8FF88502F6}" xr6:coauthVersionLast="47" xr6:coauthVersionMax="47" xr10:uidLastSave="{BE86A927-7FCB-4848-98FB-4F71EE5CEB67}"/>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J7" i="2"/>
  <c r="L7" i="2"/>
  <c r="B8" i="2"/>
  <c r="G8" i="2"/>
  <c r="I8" i="2"/>
  <c r="J8" i="2"/>
  <c r="L8" i="2"/>
  <c r="B9" i="2"/>
  <c r="G9" i="2"/>
  <c r="I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<sst xmlns="http://schemas.openxmlformats.org/spreadsheetml/2006/main" count="180290" uniqueCount="39127">
  <si>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</si>
  <si>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</si>
  <si>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</si>
  <si>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</si>
  <si>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</si>
  <si>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</si>
  <si>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</si>
  <si>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</si>
  <si>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</si>
  <si>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</si>
  <si>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</si>
  <si>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</si>
  <si>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</si>
  <si>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</si>
  <si>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</si>
  <si>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</si>
  <si>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</si>
  <si>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</si>
  <si>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</si>
  <si>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</si>
  <si>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</si>
  <si>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</si>
  <si>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</si>
  <si>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</si>
  <si>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</si>
  <si>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</si>
  <si>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</si>
  <si>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</si>
  <si>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</si>
  <si>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</si>
  <si>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</si>
  <si>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</si>
  <si>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</si>
  <si>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</si>
  <si>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</si>
  <si>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</si>
  <si>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</si>
  <si>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</si>
  <si>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</si>
  <si>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</si>
  <si>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</si>
  <si>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</si>
  <si>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</si>
  <si>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</si>
  <si>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</si>
  <si>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</si>
  <si>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</si>
  <si>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</si>
  <si>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</si>
  <si>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</si>
  <si>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</si>
  <si>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</si>
  <si>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</si>
  <si>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</si>
  <si>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</si>
  <si>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</si>
  <si>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</si>
  <si>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</si>
  <si>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</si>
  <si>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</si>
  <si>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</si>
  <si>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</si>
  <si>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</si>
  <si>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</si>
  <si>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</si>
  <si>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</si>
  <si>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</si>
  <si>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</si>
  <si>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</si>
  <si>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</si>
  <si>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</si>
  <si>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</si>
  <si>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</si>
  <si>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</si>
  <si>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</si>
  <si>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</si>
  <si>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</si>
  <si>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</si>
  <si>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</si>
  <si>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</si>
  <si>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</si>
  <si>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</si>
  <si>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</si>
  <si>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</si>
  <si>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</si>
  <si>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</si>
  <si>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</si>
  <si>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</si>
  <si>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</si>
  <si>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</si>
  <si>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</si>
  <si>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</si>
  <si>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</si>
  <si>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</si>
  <si>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</si>
  <si>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</si>
  <si>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</si>
  <si>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</si>
  <si>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</si>
  <si>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</si>
  <si>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</si>
  <si>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</si>
  <si>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</si>
  <si>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</si>
  <si>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</si>
  <si>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</si>
  <si>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</si>
  <si>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</si>
  <si>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</si>
  <si>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</si>
  <si>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</si>
  <si>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</si>
  <si>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</si>
  <si>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</si>
  <si>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</si>
  <si>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</si>
  <si>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</si>
  <si>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</si>
  <si>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</si>
  <si>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</si>
  <si>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</si>
  <si>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</si>
  <si>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</si>
  <si>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</si>
  <si>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</si>
  <si>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</si>
  <si>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</si>
  <si>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</si>
  <si>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</si>
  <si>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</si>
  <si>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</si>
  <si>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</si>
  <si>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</si>
  <si>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</si>
  <si>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</si>
  <si>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</si>
  <si>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</si>
  <si>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</si>
  <si>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</si>
  <si>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</si>
  <si>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</si>
  <si>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</si>
  <si>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</si>
  <si>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</si>
  <si>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</si>
  <si>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</si>
  <si>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</si>
  <si>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</si>
  <si>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</si>
  <si>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</si>
  <si>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</si>
  <si>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</si>
  <si>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</si>
  <si>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</si>
  <si>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</si>
  <si>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</si>
  <si>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</si>
  <si>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</si>
  <si>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</si>
  <si>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</si>
  <si>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</si>
  <si>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</si>
  <si>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</si>
  <si>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</si>
  <si>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</si>
  <si>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</si>
  <si>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</si>
  <si>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</si>
  <si>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</si>
  <si>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</si>
  <si>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</si>
  <si>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</si>
  <si>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</si>
  <si>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</si>
  <si>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</si>
  <si>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</si>
  <si>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</si>
  <si>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</si>
  <si>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</si>
  <si>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</si>
  <si>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</si>
  <si>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</si>
  <si>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</si>
  <si>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</si>
  <si>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</si>
  <si>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</si>
  <si>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</si>
  <si>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</si>
  <si>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</si>
  <si>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</si>
  <si>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</si>
  <si>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</si>
  <si>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</si>
  <si>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</si>
  <si>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</si>
  <si>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</si>
  <si>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</si>
  <si>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</si>
  <si>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</si>
  <si>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</si>
  <si>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</si>
  <si>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</si>
  <si>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</si>
  <si>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</si>
  <si>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</si>
  <si>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</si>
  <si>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</si>
  <si>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</si>
  <si>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</si>
  <si>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</si>
  <si>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</si>
  <si>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</si>
  <si>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</si>
  <si>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</si>
  <si>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</si>
  <si>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</si>
  <si>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</si>
  <si>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</si>
  <si>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</si>
  <si>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</si>
  <si>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</si>
  <si>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</si>
  <si>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</si>
  <si>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</si>
  <si>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</si>
  <si>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</si>
  <si>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</si>
  <si>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</si>
  <si>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</si>
  <si>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</si>
  <si>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</si>
  <si>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</si>
  <si>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</si>
  <si>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</si>
  <si>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</si>
  <si>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</si>
  <si>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</si>
  <si>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</si>
  <si>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</si>
  <si>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</si>
  <si>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</si>
  <si>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</si>
  <si>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</si>
  <si>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</si>
  <si>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</si>
  <si>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</si>
  <si>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</si>
  <si>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</si>
  <si>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</si>
  <si>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</si>
  <si>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</si>
  <si>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</si>
  <si>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</si>
  <si>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</si>
  <si>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</si>
  <si>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</si>
  <si>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</si>
  <si>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</si>
  <si>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</si>
  <si>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</si>
  <si>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</si>
  <si>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</si>
  <si>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</si>
  <si>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</si>
  <si>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</si>
  <si>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</si>
  <si>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</si>
  <si>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</si>
  <si>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</si>
  <si>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</si>
  <si>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</si>
  <si>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</si>
  <si>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</si>
  <si>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</si>
  <si>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</si>
  <si>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</si>
  <si>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</si>
  <si>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</si>
  <si>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</si>
  <si>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</si>
  <si>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</si>
  <si>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</si>
  <si>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</si>
  <si>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</si>
  <si>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</si>
  <si>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</si>
  <si>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</si>
  <si>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</si>
  <si>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</si>
  <si>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</si>
  <si>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</si>
  <si>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</si>
  <si>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</si>
  <si>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</si>
  <si>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</si>
  <si>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</si>
  <si>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</si>
  <si>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</si>
  <si>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</si>
  <si>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</si>
  <si>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</si>
  <si>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</si>
  <si>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</si>
  <si>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</si>
  <si>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</si>
  <si>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</si>
  <si>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</si>
  <si>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</si>
  <si>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</si>
  <si>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</si>
  <si>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</si>
  <si>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</si>
  <si>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</si>
  <si>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</si>
  <si>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</si>
  <si>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</si>
  <si>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</si>
  <si>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</si>
  <si>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</si>
  <si>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</si>
  <si>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</si>
  <si>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</si>
  <si>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</si>
  <si>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</si>
  <si>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</si>
  <si>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</si>
  <si>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</si>
  <si>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</si>
  <si>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</si>
  <si>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</si>
  <si>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</si>
  <si>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</si>
  <si>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</si>
  <si>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</si>
  <si>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</si>
  <si>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</si>
  <si>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</si>
  <si>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</si>
  <si>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</si>
  <si>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</si>
  <si>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</si>
  <si>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</si>
  <si>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</si>
  <si>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</si>
  <si>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</si>
  <si>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</si>
  <si>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</si>
  <si>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</si>
  <si>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</si>
  <si>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</si>
  <si>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</si>
  <si>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</si>
  <si>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</si>
  <si>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</si>
  <si>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</si>
  <si>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</si>
  <si>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</si>
  <si>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</si>
  <si>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</si>
  <si>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</si>
  <si>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</si>
  <si>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</si>
  <si>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</si>
  <si>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</si>
  <si>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</si>
  <si>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</si>
  <si>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</si>
  <si>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</si>
  <si>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</si>
  <si>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</si>
  <si>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</si>
  <si>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</si>
  <si>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</si>
  <si>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</si>
  <si>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</si>
  <si>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</si>
  <si>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</si>
  <si>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</si>
  <si>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</si>
  <si>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</si>
  <si>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</si>
  <si>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</si>
  <si>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</si>
  <si>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</si>
  <si>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</si>
  <si>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</si>
  <si>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</si>
  <si>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</si>
  <si>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</si>
  <si>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</si>
  <si>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</si>
  <si>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</si>
  <si>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</si>
  <si>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</si>
  <si>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</si>
  <si>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</si>
  <si>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</si>
  <si>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</si>
  <si>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</si>
  <si>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</si>
  <si>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</si>
  <si>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</si>
  <si>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</si>
  <si>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</si>
  <si>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</si>
  <si>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</si>
  <si>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</si>
  <si>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</si>
  <si>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</si>
  <si>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</si>
  <si>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</si>
  <si>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</si>
  <si>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</si>
  <si>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</si>
  <si>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</si>
  <si>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</si>
  <si>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</si>
  <si>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</si>
  <si>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</si>
  <si>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</si>
  <si>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</si>
  <si>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</si>
  <si>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</si>
  <si>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</si>
  <si>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</si>
  <si>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</si>
  <si>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</si>
  <si>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</si>
  <si>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</si>
  <si>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</si>
  <si>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</si>
  <si>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</si>
  <si>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</si>
  <si>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</si>
  <si>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</si>
  <si>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</si>
  <si>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</si>
  <si>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</si>
  <si>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</si>
  <si>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</si>
  <si>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</si>
  <si>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</si>
  <si>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</si>
  <si>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</si>
  <si>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</si>
  <si>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</si>
  <si>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</si>
  <si>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</si>
  <si>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</si>
  <si>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</si>
  <si>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</si>
  <si>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</si>
  <si>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</si>
  <si>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</si>
  <si>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</si>
  <si>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</si>
  <si>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</si>
  <si>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</si>
  <si>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</si>
  <si>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</si>
  <si>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</si>
  <si>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</si>
  <si>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</si>
  <si>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</si>
  <si>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</si>
  <si>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</si>
  <si>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</si>
  <si>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</si>
  <si>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</si>
  <si>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</si>
  <si>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</si>
  <si>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</si>
  <si>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</si>
  <si>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</si>
  <si>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</si>
  <si>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</si>
  <si>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</si>
  <si>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</si>
  <si>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</si>
  <si>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</si>
  <si>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</si>
  <si>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</si>
  <si>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</si>
  <si>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</si>
  <si>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</si>
  <si>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</si>
  <si>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</si>
  <si>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</si>
  <si>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</si>
  <si>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</si>
  <si>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</si>
  <si>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</si>
  <si>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</si>
  <si>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</si>
  <si>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</si>
  <si>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</si>
  <si>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</si>
  <si>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</si>
  <si>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</si>
  <si>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</si>
  <si>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</si>
  <si>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</si>
  <si>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</si>
  <si>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</si>
  <si>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</si>
  <si>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</si>
  <si>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</si>
  <si>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</si>
  <si>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</si>
  <si>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</si>
  <si>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</si>
  <si>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</si>
  <si>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</si>
  <si>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</si>
  <si>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</si>
  <si>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</si>
  <si>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</si>
  <si>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</si>
  <si>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</si>
  <si>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</si>
  <si>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</si>
  <si>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</si>
  <si>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</si>
  <si>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</si>
  <si>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</si>
  <si>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</si>
  <si>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</si>
  <si>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</si>
  <si>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</si>
  <si>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</si>
  <si>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</si>
  <si>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</si>
  <si>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</si>
  <si>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</si>
  <si>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</si>
  <si>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</si>
  <si>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</si>
  <si>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</si>
  <si>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</si>
  <si>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</si>
  <si>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</si>
  <si>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</si>
  <si>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</si>
  <si>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</si>
  <si>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</si>
  <si>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</si>
  <si>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</si>
  <si>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</si>
  <si>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</si>
  <si>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</si>
  <si>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</si>
  <si>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</si>
  <si>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</si>
  <si>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</si>
  <si>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</si>
  <si>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</si>
  <si>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</si>
  <si>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</si>
  <si>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</si>
  <si>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</si>
  <si>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</si>
  <si>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</si>
  <si>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</si>
  <si>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</si>
  <si>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</si>
  <si>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</si>
  <si>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</si>
  <si>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</si>
  <si>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</si>
  <si>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</si>
  <si>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</si>
  <si>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</si>
  <si>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</si>
  <si>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</si>
  <si>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</si>
  <si>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</si>
  <si>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</si>
  <si>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</si>
  <si>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</si>
  <si>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</si>
  <si>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</si>
  <si>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</si>
  <si>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</si>
  <si>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</si>
  <si>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</si>
  <si>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</si>
  <si>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</si>
  <si>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</si>
  <si>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</si>
  <si>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</si>
  <si>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</si>
  <si>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</si>
  <si>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</si>
  <si>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</si>
  <si>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</si>
  <si>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</si>
  <si>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</si>
  <si>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</si>
  <si>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</si>
  <si>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</si>
  <si>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</si>
  <si>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</si>
  <si>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</si>
  <si>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</si>
  <si>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</si>
  <si>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</si>
  <si>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</si>
  <si>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</si>
  <si>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</si>
  <si>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</si>
  <si>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</si>
  <si>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</si>
  <si>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</si>
  <si>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</si>
  <si>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</si>
  <si>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</si>
  <si>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</si>
  <si>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</si>
  <si>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</si>
  <si>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</si>
  <si>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</si>
  <si>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</si>
  <si>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</si>
  <si>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</si>
  <si>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</si>
  <si>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</si>
  <si>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</si>
  <si>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</si>
  <si>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</si>
  <si>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</si>
  <si>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</si>
  <si>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</si>
  <si>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</si>
  <si>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</si>
  <si>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</si>
  <si>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</si>
  <si>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</si>
  <si>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</si>
  <si>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</si>
  <si>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</si>
  <si>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</si>
  <si>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</si>
  <si>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</si>
  <si>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</si>
  <si>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</si>
  <si>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</si>
  <si>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</si>
  <si>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</si>
  <si>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</si>
  <si>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</si>
  <si>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</si>
  <si>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</si>
  <si>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</si>
  <si>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</si>
  <si>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</si>
  <si>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</si>
  <si>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</si>
  <si>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</si>
  <si>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</si>
  <si>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</si>
  <si>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</si>
  <si>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</si>
  <si>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</si>
  <si>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</si>
  <si>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</si>
  <si>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</si>
  <si>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</si>
  <si>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</si>
  <si>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</si>
  <si>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</si>
  <si>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</si>
  <si>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</si>
  <si>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</si>
  <si>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</si>
  <si>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</si>
  <si>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</si>
  <si>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</si>
  <si>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</si>
  <si>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</si>
  <si>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</si>
  <si>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</si>
  <si>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</si>
  <si>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</si>
  <si>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</si>
  <si>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</si>
  <si>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</si>
  <si>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</si>
  <si>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</si>
  <si>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</si>
  <si>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</si>
  <si>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</si>
  <si>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</si>
  <si>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</si>
  <si>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</si>
  <si>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</si>
  <si>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</si>
  <si>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</si>
  <si>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</si>
  <si>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</si>
  <si>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</si>
  <si>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</si>
  <si>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</si>
  <si>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</si>
  <si>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</si>
  <si>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</si>
  <si>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</si>
  <si>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</si>
  <si>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</si>
  <si>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</si>
  <si>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</si>
  <si>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</si>
  <si>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</si>
  <si>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</si>
  <si>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</si>
  <si>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</si>
  <si>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</si>
  <si>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</si>
  <si>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</si>
  <si>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</si>
  <si>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</si>
  <si>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</si>
  <si>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</si>
  <si>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</si>
  <si>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</si>
  <si>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</si>
  <si>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</si>
  <si>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</si>
  <si>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</si>
  <si>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</si>
  <si>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</si>
  <si>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</si>
  <si>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</si>
  <si>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</si>
  <si>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</si>
  <si>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</si>
  <si>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</si>
  <si>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</si>
  <si>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</si>
  <si>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</si>
  <si>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</si>
  <si>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</si>
  <si>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</si>
  <si>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</si>
  <si>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</si>
  <si>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</si>
  <si>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</si>
  <si>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</si>
  <si>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</si>
  <si>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</si>
  <si>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</si>
  <si>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</si>
  <si>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</si>
  <si>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</si>
  <si>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</si>
  <si>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</si>
  <si>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</si>
  <si>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</si>
  <si>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</si>
  <si>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</si>
  <si>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</si>
  <si>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</si>
  <si>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</si>
  <si>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</si>
  <si>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</si>
  <si>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</si>
  <si>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</si>
  <si>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</si>
  <si>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</si>
  <si>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</si>
  <si>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</si>
  <si>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</si>
  <si>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</si>
  <si>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</si>
  <si>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</si>
  <si>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</si>
  <si>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</si>
  <si>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</si>
  <si>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</si>
  <si>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</si>
  <si>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</si>
  <si>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</si>
  <si>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</si>
  <si>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</si>
  <si>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</si>
  <si>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</si>
  <si>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</si>
  <si>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</si>
  <si>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</si>
  <si>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</si>
  <si>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</si>
  <si>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</si>
  <si>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</si>
  <si>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</si>
  <si>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</si>
  <si>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</si>
  <si>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</si>
  <si>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</si>
  <si>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</si>
  <si>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</si>
  <si>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</si>
  <si>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</si>
  <si>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</si>
  <si>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</si>
  <si>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</si>
  <si>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</si>
  <si>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</si>
  <si>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</si>
  <si>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</si>
  <si>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</si>
  <si>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</si>
  <si>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</si>
  <si>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</si>
  <si>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</si>
  <si>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</si>
  <si>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</si>
  <si>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</si>
  <si>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</si>
  <si>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</si>
  <si>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</si>
  <si>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</si>
  <si>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</si>
  <si>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</si>
  <si>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</si>
  <si>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</si>
  <si>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</si>
  <si>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</si>
  <si>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</si>
  <si>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</si>
  <si>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</si>
  <si>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</si>
  <si>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</si>
  <si>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</si>
  <si>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</si>
  <si>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</si>
  <si>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</si>
  <si>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</si>
  <si>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</si>
  <si>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</si>
  <si>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</si>
  <si>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</si>
  <si>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</si>
  <si>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</si>
  <si>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</si>
  <si>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</si>
  <si>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</si>
  <si>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</si>
  <si>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</si>
  <si>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</si>
  <si>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</si>
  <si>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</si>
  <si>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</si>
  <si>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</si>
  <si>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</si>
  <si>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</si>
  <si>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</si>
  <si>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</si>
  <si>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</si>
  <si>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</si>
  <si>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</si>
  <si>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</si>
  <si>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</si>
  <si>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</si>
  <si>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</si>
  <si>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</si>
  <si>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</si>
  <si>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</si>
  <si>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</si>
  <si>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</si>
  <si>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</si>
  <si>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</si>
  <si>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</si>
  <si>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</si>
  <si>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</si>
  <si>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</si>
  <si>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</si>
  <si>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</si>
  <si>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</si>
  <si>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</si>
  <si>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</si>
  <si>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</si>
  <si>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</si>
  <si>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</si>
  <si>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</si>
  <si>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</si>
  <si>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</si>
  <si>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</si>
  <si>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</si>
  <si>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</si>
  <si>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</si>
  <si>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</si>
  <si>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</si>
  <si>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</si>
  <si>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</si>
  <si>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</si>
  <si>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</si>
  <si>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</si>
  <si>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</si>
  <si>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</si>
  <si>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</si>
  <si>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</si>
  <si>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</si>
  <si>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</si>
  <si>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</si>
  <si>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</si>
  <si>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</si>
  <si>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</si>
  <si>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</si>
  <si>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</si>
  <si>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</si>
  <si>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</si>
  <si>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</si>
  <si>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</si>
  <si>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</si>
  <si>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</si>
  <si>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</si>
  <si>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</si>
  <si>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</si>
  <si>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</si>
  <si>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</si>
  <si>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</si>
  <si>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</si>
  <si>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</si>
  <si>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</si>
  <si>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</si>
  <si>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</si>
  <si>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</si>
  <si>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</si>
  <si>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</si>
  <si>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</si>
  <si>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</si>
  <si>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</si>
  <si>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</si>
  <si>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</si>
  <si>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</si>
  <si>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</si>
  <si>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</si>
  <si>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</si>
  <si>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</si>
  <si>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</si>
  <si>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</si>
  <si>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</si>
  <si>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</si>
  <si>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</si>
  <si>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</si>
  <si>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</si>
  <si>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</si>
  <si>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</si>
  <si>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</si>
  <si>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</si>
  <si>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</si>
  <si>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</si>
  <si>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</si>
  <si>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</si>
  <si>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</si>
  <si>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</si>
  <si>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</si>
  <si>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</si>
  <si>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</si>
  <si>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</si>
  <si>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</si>
  <si>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</si>
  <si>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</si>
  <si>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</si>
  <si>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</si>
  <si>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</si>
  <si>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</si>
  <si>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</si>
  <si>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</si>
  <si>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</si>
  <si>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</si>
  <si>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</si>
  <si>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</si>
  <si>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</si>
  <si>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</si>
  <si>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</si>
  <si>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</si>
  <si>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</si>
  <si>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</si>
  <si>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</si>
  <si>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</si>
  <si>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</si>
  <si>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</si>
  <si>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</si>
  <si>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</si>
  <si>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</si>
  <si>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</si>
  <si>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</si>
  <si>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</si>
  <si>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</si>
  <si>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</si>
  <si>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</si>
  <si>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</si>
  <si>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</si>
  <si>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</si>
  <si>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</si>
  <si>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</si>
  <si>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</si>
  <si>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</si>
  <si>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</si>
  <si>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</si>
  <si>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</si>
  <si>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</si>
  <si>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</si>
  <si>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</si>
  <si>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</si>
  <si>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</si>
  <si>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</si>
  <si>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</si>
  <si>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</si>
  <si>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</si>
  <si>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</si>
  <si>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</si>
  <si>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</si>
  <si>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</si>
  <si>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</si>
  <si>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</si>
  <si>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</si>
  <si>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</si>
  <si>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</si>
  <si>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</si>
  <si>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</si>
  <si>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</si>
  <si>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</si>
  <si>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</si>
  <si>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</si>
  <si>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</si>
  <si>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</si>
  <si>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</si>
  <si>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</si>
  <si>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</si>
  <si>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</si>
  <si>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</si>
  <si>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</si>
  <si>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</si>
  <si>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</si>
  <si>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</si>
  <si>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</si>
  <si>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</si>
  <si>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</si>
  <si>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</si>
  <si>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</si>
  <si>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</si>
  <si>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</si>
  <si>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</si>
  <si>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</si>
  <si>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</si>
  <si>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</si>
  <si>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</si>
  <si>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</si>
  <si>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</si>
  <si>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</si>
  <si>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</si>
  <si>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</si>
  <si>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</si>
  <si>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</si>
  <si>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</si>
  <si>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</si>
  <si>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</si>
  <si>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</si>
  <si>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</si>
  <si>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</si>
  <si>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</si>
  <si>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</si>
  <si>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</si>
  <si>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</si>
  <si>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</si>
  <si>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</si>
  <si>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</si>
  <si>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</si>
  <si>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</si>
  <si>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</si>
  <si>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</si>
  <si>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</si>
  <si>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</si>
  <si>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</si>
  <si>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</si>
  <si>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</si>
  <si>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</si>
  <si>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</si>
  <si>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</si>
  <si>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</si>
  <si>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</si>
  <si>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</si>
  <si>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</si>
  <si>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</si>
  <si>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</si>
  <si>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</si>
  <si>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</si>
  <si>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</si>
  <si>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</si>
  <si>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</si>
  <si>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</si>
  <si>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</si>
  <si>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</si>
  <si>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</si>
  <si>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</si>
  <si>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</si>
  <si>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</si>
  <si>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</si>
  <si>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</si>
  <si>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</si>
  <si>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</si>
  <si>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</si>
  <si>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</si>
  <si>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</si>
  <si>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</si>
  <si>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</si>
  <si>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</si>
  <si>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</si>
  <si>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</si>
  <si>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</si>
  <si>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</si>
  <si>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</si>
  <si>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</si>
  <si>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</si>
  <si>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</si>
  <si>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</si>
  <si>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</si>
  <si>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</si>
  <si>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</si>
  <si>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</si>
  <si>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</si>
  <si>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</si>
  <si>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</si>
  <si>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</si>
  <si>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</si>
  <si>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</si>
  <si>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</si>
  <si>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</si>
  <si>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</si>
  <si>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</si>
  <si>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</si>
  <si>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</si>
  <si>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</si>
  <si>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</si>
  <si>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</si>
  <si>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</si>
  <si>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</si>
  <si>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</si>
  <si>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</si>
  <si>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</si>
  <si>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</si>
  <si>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</si>
  <si>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</si>
  <si>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</si>
  <si>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</si>
  <si>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</si>
  <si>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</si>
  <si>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</si>
  <si>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</si>
  <si>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</si>
  <si>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</si>
  <si>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</si>
  <si>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</si>
  <si>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</si>
  <si>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</si>
  <si>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</si>
  <si>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</si>
  <si>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</si>
  <si>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</si>
  <si>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</si>
  <si>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</si>
  <si>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</si>
  <si>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</si>
  <si>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</si>
  <si>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</si>
  <si>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</si>
  <si>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</si>
  <si>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</si>
  <si>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</si>
  <si>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</si>
  <si>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</si>
  <si>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</si>
  <si>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</si>
  <si>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</si>
  <si>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</si>
  <si>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</si>
  <si>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</si>
  <si>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</si>
  <si>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</si>
  <si>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</si>
  <si>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</si>
  <si>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</si>
  <si>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</si>
  <si>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</si>
  <si>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</si>
  <si>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</si>
  <si>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</si>
  <si>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</si>
  <si>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</si>
  <si>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</si>
  <si>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</si>
  <si>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</si>
  <si>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</si>
  <si>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</si>
  <si>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</si>
  <si>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</si>
  <si>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</si>
  <si>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</si>
  <si>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</si>
  <si>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</si>
  <si>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</si>
  <si>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</si>
  <si>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</si>
  <si>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</si>
  <si>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</si>
  <si>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</si>
  <si>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</si>
  <si>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</si>
  <si>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</si>
  <si>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</si>
  <si>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</si>
  <si>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</si>
  <si>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</si>
  <si>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</si>
  <si>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</si>
  <si>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</si>
  <si>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</si>
  <si>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</si>
  <si>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</si>
  <si>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</si>
  <si>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</si>
  <si>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</si>
  <si>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</si>
  <si>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</si>
  <si>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</si>
  <si>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</si>
  <si>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</si>
  <si>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</si>
  <si>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</si>
  <si>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</si>
  <si>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</si>
  <si>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</si>
  <si>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</si>
  <si>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</si>
  <si>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</si>
  <si>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</si>
  <si>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</si>
  <si>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</si>
  <si>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</si>
  <si>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</si>
  <si>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</si>
  <si>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</si>
  <si>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</si>
  <si>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</si>
  <si>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</si>
  <si>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</si>
  <si>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</si>
  <si>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</si>
  <si>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</si>
  <si>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</si>
  <si>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</si>
  <si>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</si>
  <si>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</si>
  <si>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</si>
  <si>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</si>
  <si>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</si>
  <si>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</si>
  <si>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</si>
  <si>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</si>
  <si>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</si>
  <si>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</si>
  <si>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</si>
  <si>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</si>
  <si>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</si>
  <si>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</si>
  <si>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</si>
  <si>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</si>
  <si>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</si>
  <si>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</si>
  <si>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</si>
  <si>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</si>
  <si>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</si>
  <si>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</si>
  <si>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</si>
  <si>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</si>
  <si>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</si>
  <si>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</si>
  <si>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</si>
  <si>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</si>
  <si>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</si>
  <si>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</si>
  <si>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</si>
  <si>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</si>
  <si>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</si>
  <si>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</si>
  <si>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</si>
  <si>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</si>
  <si>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</si>
  <si>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</si>
  <si>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</si>
  <si>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</si>
  <si>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</si>
  <si>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</si>
  <si>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</si>
  <si>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</si>
  <si>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</si>
  <si>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</si>
  <si>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</si>
  <si>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</si>
  <si>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</si>
  <si>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</si>
  <si>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</si>
  <si>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</si>
  <si>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</si>
  <si>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</si>
  <si>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</si>
  <si>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</si>
  <si>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</si>
  <si>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</si>
  <si>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</si>
  <si>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</si>
  <si>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</si>
  <si>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</si>
  <si>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</si>
  <si>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</si>
  <si>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</si>
  <si>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</si>
  <si>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</si>
  <si>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</si>
  <si>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</si>
  <si>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</si>
  <si>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</si>
  <si>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</si>
  <si>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</si>
  <si>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</si>
  <si>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</si>
  <si>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</si>
  <si>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</si>
  <si>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</si>
  <si>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</si>
  <si>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</si>
  <si>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</si>
  <si>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</si>
  <si>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</si>
  <si>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</si>
  <si>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</si>
  <si>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</si>
  <si>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</si>
  <si>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</si>
  <si>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</si>
  <si>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</si>
  <si>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</si>
  <si>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</si>
  <si>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</si>
  <si>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</si>
  <si>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</si>
  <si>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</si>
  <si>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</si>
  <si>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</si>
  <si>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</si>
  <si>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</si>
  <si>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</si>
  <si>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</si>
  <si>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</si>
  <si>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</si>
  <si>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</si>
  <si>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</si>
  <si>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</si>
  <si>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</si>
  <si>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</si>
  <si>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</si>
  <si>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</si>
  <si>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</si>
  <si>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</si>
  <si>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</si>
  <si>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</si>
  <si>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</si>
  <si>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</si>
  <si>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</si>
  <si>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</si>
  <si>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</si>
  <si>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</si>
  <si>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</si>
  <si>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</si>
  <si>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</si>
  <si>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</si>
  <si>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</si>
  <si>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</si>
  <si>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</si>
  <si>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</si>
  <si>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</si>
  <si>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</si>
  <si>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</si>
  <si>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</si>
  <si>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</si>
  <si>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</si>
  <si>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</si>
  <si>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</si>
  <si>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</si>
  <si>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</si>
  <si>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</si>
  <si>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</si>
  <si>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</si>
  <si>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</si>
  <si>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</si>
  <si>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</si>
  <si>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</si>
  <si>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</si>
  <si>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</si>
  <si>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</si>
  <si>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</si>
  <si>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</si>
  <si>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</si>
  <si>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</si>
  <si>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</si>
  <si>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</si>
  <si>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</si>
  <si>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</si>
  <si>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</si>
  <si>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</si>
  <si>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</si>
  <si>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</si>
  <si>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</si>
  <si>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</si>
  <si>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</si>
  <si>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</si>
  <si>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</si>
  <si>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</si>
  <si>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</si>
  <si>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</si>
  <si>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</si>
  <si>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</si>
  <si>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</si>
  <si>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</si>
  <si>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</si>
  <si>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</si>
  <si>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</si>
  <si>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</si>
  <si>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</si>
  <si>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</si>
  <si>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</si>
  <si>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</si>
  <si>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</si>
  <si>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</si>
  <si>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</si>
  <si>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</si>
  <si>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</si>
  <si>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</si>
  <si>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</si>
  <si>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</si>
  <si>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</si>
  <si>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</si>
  <si>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</si>
  <si>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</si>
  <si>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</si>
  <si>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</si>
  <si>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</si>
  <si>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</si>
  <si>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</si>
  <si>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</si>
  <si>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</si>
  <si>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</si>
  <si>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</si>
  <si>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</si>
  <si>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</si>
  <si>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</si>
  <si>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</si>
  <si>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</si>
  <si>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</si>
  <si>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</si>
  <si>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</si>
  <si>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</si>
  <si>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</si>
  <si>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</si>
  <si>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</si>
  <si>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</si>
  <si>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</si>
  <si>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</si>
  <si>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</si>
  <si>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</si>
  <si>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</si>
  <si>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</si>
  <si>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</si>
  <si>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</si>
  <si>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</si>
  <si>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</si>
  <si>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</si>
  <si>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</si>
  <si>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</si>
  <si>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</si>
  <si>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</si>
  <si>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</si>
  <si>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</si>
  <si>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</si>
  <si>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</si>
  <si>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</si>
  <si>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</si>
  <si>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</si>
  <si>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</si>
  <si>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</si>
  <si>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</si>
  <si>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</si>
  <si>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</si>
  <si>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</si>
  <si>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</si>
  <si>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</si>
  <si>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</si>
  <si>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</si>
  <si>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</si>
  <si>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</si>
  <si>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</si>
  <si>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</si>
  <si>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</si>
  <si>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</si>
  <si>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</si>
  <si>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</si>
  <si>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</si>
  <si>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</si>
  <si>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</si>
  <si>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</si>
  <si>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</si>
  <si>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</si>
  <si>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</si>
  <si>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</si>
  <si>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</si>
  <si>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</si>
  <si>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</si>
  <si>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</si>
  <si>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</si>
  <si>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</si>
  <si>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</si>
  <si>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</si>
  <si>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</si>
  <si>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</si>
  <si>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</si>
  <si>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</si>
  <si>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</si>
  <si>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</si>
  <si>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</si>
  <si>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</si>
  <si>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</si>
  <si>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</si>
  <si>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</si>
  <si>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</si>
  <si>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</si>
  <si>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</si>
  <si>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</si>
  <si>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</si>
  <si>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</si>
  <si>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</si>
  <si>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</si>
  <si>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</si>
  <si>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</si>
  <si>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</si>
  <si>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</si>
  <si>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</si>
  <si>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</si>
  <si>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</si>
  <si>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</si>
  <si>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</si>
  <si>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</si>
  <si>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</si>
  <si>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</si>
  <si>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</si>
  <si>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</si>
  <si>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</si>
  <si>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</si>
  <si>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</si>
  <si>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</si>
  <si>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</si>
  <si>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</si>
  <si>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</si>
  <si>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</si>
  <si>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</si>
  <si>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</si>
  <si>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</si>
  <si>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</si>
  <si>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</si>
  <si>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</si>
  <si>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</si>
  <si>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</si>
  <si>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</si>
  <si>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</si>
  <si>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</si>
  <si>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</si>
  <si>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</si>
  <si>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</si>
  <si>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</si>
  <si>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</si>
  <si>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</si>
  <si>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</si>
  <si>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</si>
  <si>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</si>
  <si>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</si>
  <si>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</si>
  <si>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</si>
  <si>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</si>
  <si>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</si>
  <si>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</si>
  <si>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</si>
  <si>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</si>
  <si>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</si>
  <si>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</si>
  <si>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</si>
  <si>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</si>
  <si>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</si>
  <si>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</si>
  <si>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</si>
  <si>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</si>
  <si>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</si>
  <si>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</si>
  <si>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</si>
  <si>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</si>
  <si>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</si>
  <si>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</si>
  <si>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</si>
  <si>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</si>
  <si>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</si>
  <si>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</si>
  <si>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</si>
  <si>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</si>
  <si>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</si>
  <si>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</si>
  <si>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</si>
  <si>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</si>
  <si>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</si>
  <si>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</si>
  <si>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</si>
  <si>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</si>
  <si>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</si>
  <si>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</si>
  <si>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</si>
  <si>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</si>
  <si>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</si>
  <si>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</si>
  <si>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</si>
  <si>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</si>
  <si>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</si>
  <si>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</si>
  <si>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</si>
  <si>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</si>
  <si>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</si>
  <si>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</si>
  <si>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</si>
  <si>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</si>
  <si>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</si>
  <si>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</si>
  <si>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</si>
  <si>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</si>
  <si>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</si>
  <si>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</si>
  <si>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</si>
  <si>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</si>
  <si>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</si>
  <si>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</si>
  <si>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</si>
  <si>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</si>
  <si>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</si>
  <si>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</si>
  <si>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</si>
  <si>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</si>
  <si>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</si>
  <si>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</si>
  <si>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</si>
  <si>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</si>
  <si>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</si>
  <si>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</si>
  <si>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</si>
  <si>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</si>
  <si>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</si>
  <si>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</si>
  <si>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</si>
  <si>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</si>
  <si>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</si>
  <si>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</si>
  <si>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</si>
  <si>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</si>
  <si>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</si>
  <si>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</si>
  <si>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</si>
  <si>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</si>
  <si>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</si>
  <si>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</si>
  <si>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</si>
  <si>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</si>
  <si>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</si>
  <si>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</si>
  <si>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</si>
  <si>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</si>
  <si>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</si>
  <si>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</si>
  <si>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</si>
  <si>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</si>
  <si>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</si>
  <si>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</si>
  <si>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</si>
  <si>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</si>
  <si>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</si>
  <si>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</si>
  <si>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</si>
  <si>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</si>
  <si>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</si>
  <si>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</si>
  <si>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</si>
  <si>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</si>
  <si>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</si>
  <si>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</si>
  <si>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</si>
  <si>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</si>
  <si>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</si>
  <si>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</si>
  <si>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</si>
  <si>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</si>
  <si>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</si>
  <si>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</si>
  <si>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</si>
  <si>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</si>
  <si>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</si>
  <si>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</si>
  <si>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</si>
  <si>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</si>
  <si>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</si>
  <si>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</si>
  <si>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</si>
  <si>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</si>
  <si>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</si>
  <si>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</si>
  <si>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</si>
  <si>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</si>
  <si>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</si>
  <si>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</si>
  <si>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</si>
  <si>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</si>
  <si>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</si>
  <si>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</si>
  <si>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</si>
  <si>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</si>
  <si>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</si>
  <si>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</si>
  <si>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</si>
  <si>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</si>
  <si>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</si>
  <si>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</si>
  <si>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</si>
  <si>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</si>
  <si>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</si>
  <si>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</si>
  <si>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</si>
  <si>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</si>
  <si>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</si>
  <si>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</si>
  <si>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</si>
  <si>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</si>
  <si>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</si>
  <si>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</si>
  <si>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</si>
  <si>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</si>
  <si>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</si>
  <si>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</si>
  <si>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</si>
  <si>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</si>
  <si>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</si>
  <si>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</si>
  <si>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</si>
  <si>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</si>
  <si>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</si>
  <si>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</si>
  <si>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</si>
  <si>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</si>
  <si>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</si>
  <si>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</si>
  <si>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</si>
  <si>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</si>
  <si>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</si>
  <si>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</si>
  <si>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</si>
  <si>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</si>
  <si>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</si>
  <si>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</si>
  <si>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</si>
  <si>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</si>
  <si>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</si>
  <si>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</si>
  <si>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</si>
  <si>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</si>
  <si>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</si>
  <si>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</si>
  <si>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</si>
  <si>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</si>
  <si>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</si>
  <si>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</si>
  <si>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</si>
  <si>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</si>
  <si>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</si>
  <si>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</si>
  <si>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</si>
  <si>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</si>
  <si>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</si>
  <si>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</si>
  <si>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</si>
  <si>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</si>
  <si>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</si>
  <si>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</si>
  <si>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</si>
  <si>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</si>
  <si>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</si>
  <si>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</si>
  <si>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</si>
  <si>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</si>
  <si>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</si>
  <si>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</si>
  <si>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</si>
  <si>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</si>
  <si>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</si>
  <si>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</si>
  <si>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</si>
  <si>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</si>
  <si>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</si>
  <si>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</si>
  <si>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</si>
  <si>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</si>
  <si>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</si>
  <si>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</si>
  <si>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</si>
  <si>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</si>
  <si>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</si>
  <si>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</si>
  <si>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</si>
  <si>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</si>
  <si>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</si>
  <si>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</si>
  <si>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</si>
  <si>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</si>
  <si>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</si>
  <si>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</si>
  <si>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</si>
  <si>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</si>
  <si>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</si>
  <si>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</si>
  <si>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</si>
  <si>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</si>
  <si>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</si>
  <si>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</si>
  <si>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</si>
  <si>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</si>
  <si>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</si>
  <si>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</si>
  <si>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</si>
  <si>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</si>
  <si>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</si>
  <si>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</si>
  <si>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</si>
  <si>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</si>
  <si>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</si>
  <si>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</si>
  <si>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</si>
  <si>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</si>
  <si>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</si>
  <si>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</si>
  <si>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</si>
  <si>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</si>
  <si>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</si>
  <si>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</si>
  <si>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</si>
  <si>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</si>
  <si>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</si>
  <si>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</si>
  <si>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</si>
  <si>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</si>
  <si>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</si>
  <si>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</si>
  <si>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</si>
  <si>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</si>
  <si>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</si>
  <si>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</si>
  <si>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</si>
  <si>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</si>
  <si>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</si>
  <si>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</si>
  <si>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</si>
  <si>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</si>
  <si>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</si>
  <si>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</si>
  <si>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</si>
  <si>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</si>
  <si>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</si>
  <si>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</si>
  <si>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</si>
  <si>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</si>
  <si>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</si>
  <si>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</si>
  <si>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</si>
  <si>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</si>
  <si>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</si>
  <si>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</si>
  <si>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</si>
  <si>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</si>
  <si>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</si>
  <si>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</si>
  <si>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</si>
  <si>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</si>
  <si>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</si>
  <si>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</si>
  <si>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</si>
  <si>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</si>
  <si>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</si>
  <si>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</si>
  <si>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</si>
  <si>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</si>
  <si>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</si>
  <si>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</si>
  <si>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</si>
  <si>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</si>
  <si>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</si>
  <si>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</si>
  <si>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</si>
  <si>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</si>
  <si>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</si>
  <si>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</si>
  <si>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</si>
  <si>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</si>
  <si>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</si>
  <si>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</si>
  <si>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</si>
  <si>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</si>
  <si>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</si>
  <si>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</si>
  <si>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</si>
  <si>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</si>
  <si>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</si>
  <si>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</si>
  <si>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</si>
  <si>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</si>
  <si>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</si>
  <si>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</si>
  <si>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</si>
  <si>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</si>
  <si>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</si>
  <si>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</si>
  <si>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</si>
  <si>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</si>
  <si>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</si>
  <si>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</si>
  <si>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</si>
  <si>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</si>
  <si>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</si>
  <si>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</si>
  <si>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</si>
  <si>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</si>
  <si>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</si>
  <si>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</si>
  <si>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</si>
  <si>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</si>
  <si>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</si>
  <si>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</si>
  <si>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</si>
  <si>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</si>
  <si>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</si>
  <si>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</si>
  <si>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</si>
  <si>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</si>
  <si>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</si>
  <si>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</si>
  <si>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</si>
  <si>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</si>
  <si>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</si>
  <si>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</si>
  <si>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</si>
  <si>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</si>
  <si>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</si>
  <si>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</si>
  <si>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</si>
  <si>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</si>
  <si>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</si>
  <si>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</si>
  <si>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</si>
  <si>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</si>
  <si>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</si>
  <si>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</si>
  <si>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</si>
  <si>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</si>
  <si>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</si>
  <si>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</si>
  <si>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</si>
  <si>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</si>
  <si>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</si>
  <si>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</si>
  <si>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</si>
  <si>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</si>
  <si>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</si>
  <si>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</si>
  <si>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</si>
  <si>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</si>
  <si>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</si>
  <si>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</si>
  <si>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</si>
  <si>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</si>
  <si>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</si>
  <si>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</si>
  <si>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</si>
  <si>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</si>
  <si>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</si>
  <si>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</si>
  <si>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</si>
  <si>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</si>
  <si>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</si>
  <si>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</si>
  <si>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</si>
  <si>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</si>
  <si>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</si>
  <si>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</si>
  <si>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</si>
  <si>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</si>
  <si>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</si>
  <si>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</si>
  <si>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</si>
  <si>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</si>
  <si>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</si>
  <si>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</si>
  <si>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</si>
  <si>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</si>
  <si>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</si>
  <si>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</si>
  <si>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</si>
  <si>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</si>
  <si>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</si>
  <si>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</si>
  <si>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</si>
  <si>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</si>
  <si>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</si>
  <si>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</si>
  <si>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</si>
  <si>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</si>
  <si>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</si>
  <si>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</si>
  <si>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</si>
  <si>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</si>
  <si>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</si>
  <si>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</si>
  <si>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</si>
  <si>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</si>
  <si>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</si>
  <si>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</si>
  <si>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</si>
  <si>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</si>
  <si>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</si>
  <si>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</si>
  <si>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</si>
  <si>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</si>
  <si>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</si>
  <si>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</si>
  <si>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</si>
  <si>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</si>
  <si>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</si>
  <si>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</si>
  <si>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</si>
  <si>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</si>
  <si>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</si>
  <si>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</si>
  <si>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</si>
  <si>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</si>
  <si>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</si>
  <si>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</si>
  <si>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</si>
  <si>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</si>
  <si>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</si>
  <si>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</si>
  <si>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</si>
  <si>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</si>
  <si>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</si>
  <si>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</si>
  <si>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</si>
  <si>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</si>
  <si>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</si>
  <si>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</si>
  <si>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</si>
  <si>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</si>
  <si>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</si>
  <si>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</si>
  <si>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</si>
  <si>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</si>
  <si>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</si>
  <si>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</si>
  <si>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</si>
  <si>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</si>
  <si>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</si>
  <si>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</si>
  <si>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</si>
  <si>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</si>
  <si>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</si>
  <si>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</si>
  <si>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</si>
  <si>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</si>
  <si>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</si>
  <si>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</si>
  <si>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</si>
  <si>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</si>
  <si>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</si>
  <si>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</si>
  <si>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</si>
  <si>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</si>
  <si>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</si>
  <si>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</si>
  <si>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</si>
  <si>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</si>
  <si>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</si>
  <si>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</si>
  <si>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</si>
  <si>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</si>
  <si>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</si>
  <si>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</si>
  <si>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</si>
  <si>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</si>
  <si>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</si>
  <si>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</si>
  <si>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</si>
  <si>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</si>
  <si>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</si>
  <si>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</si>
  <si>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</si>
  <si>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</si>
  <si>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</si>
  <si>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</si>
  <si>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</si>
  <si>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</si>
  <si>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</si>
  <si>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</si>
  <si>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</si>
  <si>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</si>
  <si>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</si>
  <si>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</si>
  <si>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</si>
  <si>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</si>
  <si>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</si>
  <si>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</si>
  <si>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</si>
  <si>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</si>
  <si>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</si>
  <si>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</si>
  <si>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</si>
  <si>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</si>
  <si>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</si>
  <si>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</si>
  <si>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</si>
  <si>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</si>
  <si>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</si>
  <si>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</si>
  <si>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</si>
  <si>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</si>
  <si>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</si>
  <si>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</si>
  <si>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</si>
  <si>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</si>
  <si>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</si>
  <si>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</si>
  <si>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</si>
  <si>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</si>
  <si>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</si>
  <si>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</si>
  <si>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</si>
  <si>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</si>
  <si>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</si>
  <si>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</si>
  <si>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</si>
  <si>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</si>
  <si>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</si>
  <si>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</si>
  <si>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</si>
  <si>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</si>
  <si>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</si>
  <si>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</si>
  <si>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</si>
  <si>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</si>
  <si>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</si>
  <si>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</si>
  <si>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</si>
  <si>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</si>
  <si>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</si>
  <si>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</si>
  <si>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</si>
  <si>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</si>
  <si>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</si>
  <si>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</si>
  <si>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</si>
  <si>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</si>
  <si>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</si>
  <si>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</si>
  <si>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</si>
  <si>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</si>
  <si>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</si>
  <si>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</si>
  <si>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</si>
  <si>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</si>
  <si>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</si>
  <si>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</si>
  <si>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</si>
  <si>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</si>
  <si>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</si>
  <si>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</si>
  <si>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</si>
  <si>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</si>
  <si>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</si>
  <si>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</si>
  <si>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</si>
  <si>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</si>
  <si>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</si>
  <si>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</si>
  <si>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</si>
  <si>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</si>
  <si>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</si>
  <si>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</si>
  <si>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</si>
  <si>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</si>
  <si>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</si>
  <si>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</si>
  <si>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</si>
  <si>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</si>
  <si>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</si>
  <si>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</si>
  <si>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</si>
  <si>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</si>
  <si>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</si>
  <si>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</si>
  <si>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</si>
  <si>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</si>
  <si>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</si>
  <si>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</si>
  <si>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</si>
  <si>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</si>
  <si>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</si>
  <si>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</si>
  <si>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</si>
  <si>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</si>
  <si>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</si>
  <si>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</si>
  <si>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</si>
  <si>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</si>
  <si>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</si>
  <si>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</si>
  <si>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</si>
  <si>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</si>
  <si>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</si>
  <si>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</si>
  <si>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</si>
  <si>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</si>
  <si>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</si>
  <si>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</si>
  <si>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</si>
  <si>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</si>
  <si>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</si>
  <si>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</si>
  <si>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</si>
  <si>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</si>
  <si>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</si>
  <si>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</si>
  <si>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</si>
  <si>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</si>
  <si>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</si>
  <si>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</si>
  <si>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</si>
  <si>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</si>
  <si>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</si>
  <si>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</si>
  <si>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</si>
  <si>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</si>
  <si>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</si>
  <si>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</si>
  <si>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</si>
  <si>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</si>
  <si>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</si>
  <si>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</si>
  <si>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</si>
  <si>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</si>
  <si>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</si>
  <si>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</si>
  <si>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</si>
  <si>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</si>
  <si>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</si>
  <si>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</si>
  <si>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</si>
  <si>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</si>
  <si>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</si>
  <si>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</si>
  <si>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</si>
  <si>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</si>
  <si>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</si>
  <si>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</si>
  <si>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</si>
  <si>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</si>
  <si>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</si>
  <si>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</si>
  <si>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</si>
  <si>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</si>
  <si>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</si>
  <si>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</si>
  <si>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</si>
  <si>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</si>
  <si>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</si>
  <si>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</si>
  <si>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</si>
  <si>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</si>
  <si>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</si>
  <si>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</si>
  <si>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</si>
  <si>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</si>
  <si>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</si>
  <si>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</si>
  <si>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</si>
  <si>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</si>
  <si>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</si>
  <si>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</si>
  <si>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</si>
  <si>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</si>
  <si>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</si>
  <si>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</si>
  <si>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</si>
  <si>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</si>
  <si>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</si>
  <si>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</si>
  <si>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</si>
  <si>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</si>
  <si>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</si>
  <si>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</si>
  <si>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</si>
  <si>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</si>
  <si>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</si>
  <si>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</si>
  <si>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</si>
  <si>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</si>
  <si>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</si>
  <si>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</si>
  <si>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</si>
  <si>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</si>
  <si>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</si>
  <si>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</si>
  <si>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</si>
  <si>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</si>
  <si>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</si>
  <si>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</si>
  <si>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</si>
  <si>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</si>
  <si>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</si>
  <si>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</si>
  <si>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</si>
  <si>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</si>
  <si>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</si>
  <si>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</si>
  <si>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</si>
  <si>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</si>
  <si>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</si>
  <si>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</si>
  <si>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</si>
  <si>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</si>
  <si>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</si>
  <si>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</si>
  <si>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</si>
  <si>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</si>
  <si>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</si>
  <si>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</si>
  <si>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</si>
  <si>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</si>
  <si>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</si>
  <si>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</si>
  <si>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</si>
  <si>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</si>
  <si>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</si>
  <si>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</si>
  <si>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</si>
  <si>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</si>
  <si>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</si>
  <si>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</si>
  <si>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</si>
  <si>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</si>
  <si>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</si>
  <si>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</si>
  <si>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</si>
  <si>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</si>
  <si>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</si>
  <si>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</si>
  <si>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</si>
  <si>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</si>
  <si>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</si>
  <si>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</si>
  <si>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</si>
  <si>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</si>
  <si>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</si>
  <si>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</si>
  <si>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</si>
  <si>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</si>
  <si>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</si>
  <si>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</si>
  <si>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</si>
  <si>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</si>
  <si>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</si>
  <si>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</si>
  <si>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</si>
  <si>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</si>
  <si>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</si>
  <si>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</si>
  <si>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</si>
  <si>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</si>
  <si>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</si>
  <si>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</si>
  <si>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</si>
  <si>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</si>
  <si>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</si>
  <si>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</si>
  <si>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</si>
  <si>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</si>
  <si>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</si>
  <si>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</si>
  <si>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</si>
  <si>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</si>
  <si>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</si>
  <si>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</si>
  <si>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</si>
  <si>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</si>
  <si>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</si>
  <si>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</si>
  <si>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</si>
  <si>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</si>
  <si>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</si>
  <si>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</si>
  <si>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</si>
  <si>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</si>
  <si>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</si>
  <si>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</si>
  <si>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</si>
  <si>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</si>
  <si>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</si>
  <si>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</si>
  <si>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</si>
  <si>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</si>
  <si>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</si>
  <si>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</si>
  <si>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</si>
  <si>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</si>
  <si>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</si>
  <si>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</si>
  <si>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</si>
  <si>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</si>
  <si>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</si>
  <si>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</si>
  <si>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</si>
  <si>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</si>
  <si>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</si>
  <si>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</si>
  <si>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</si>
  <si>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</si>
  <si>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</si>
  <si>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</si>
  <si>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</si>
  <si>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</si>
  <si>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</si>
  <si>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</si>
  <si>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</si>
  <si>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</si>
  <si>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</si>
  <si>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</si>
  <si>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</si>
  <si>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</si>
  <si>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</si>
  <si>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</si>
  <si>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</si>
  <si>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</si>
  <si>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</si>
  <si>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</si>
  <si>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</si>
  <si>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</si>
  <si>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</si>
  <si>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</si>
  <si>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</si>
  <si>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</si>
  <si>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</si>
  <si>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</si>
  <si>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</si>
  <si>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</si>
  <si>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</si>
  <si>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</si>
  <si>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</si>
  <si>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</si>
  <si>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</si>
  <si>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</si>
  <si>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</si>
  <si>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</si>
  <si>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</si>
  <si>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</si>
  <si>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</si>
  <si>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</si>
  <si>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</si>
  <si>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</si>
  <si>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</si>
  <si>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</si>
  <si>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</si>
  <si>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</si>
  <si>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</si>
  <si>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</si>
  <si>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</si>
  <si>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</si>
  <si>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</si>
  <si>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</si>
  <si>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</si>
  <si>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</si>
  <si>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</si>
  <si>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</si>
  <si>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</si>
  <si>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</si>
  <si>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</si>
  <si>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</si>
  <si>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</si>
  <si>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</si>
  <si>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</si>
  <si>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</si>
  <si>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</si>
  <si>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</si>
  <si>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</si>
  <si>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</si>
  <si>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</si>
  <si>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</si>
  <si>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</si>
  <si>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</si>
  <si>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</si>
  <si>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</si>
  <si>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</si>
  <si>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</si>
  <si>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</si>
  <si>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</si>
  <si>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</si>
  <si>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</si>
  <si>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</si>
  <si>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</si>
  <si>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</si>
  <si>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</si>
  <si>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</si>
  <si>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</si>
  <si>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</si>
  <si>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</si>
  <si>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</si>
  <si>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</si>
  <si>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</si>
  <si>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</si>
  <si>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</si>
  <si>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</si>
  <si>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</si>
  <si>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</si>
  <si>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</si>
  <si>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</si>
  <si>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</si>
  <si>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</si>
  <si>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</si>
  <si>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</si>
  <si>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</si>
  <si>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</si>
  <si>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</si>
  <si>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</si>
  <si>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</si>
  <si>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</si>
  <si>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</si>
  <si>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</si>
  <si>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</si>
  <si>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</si>
  <si>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</si>
  <si>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</si>
  <si>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</si>
  <si>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</si>
  <si>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</si>
  <si>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</si>
  <si>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</si>
  <si>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</si>
  <si>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</si>
  <si>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</si>
  <si>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</si>
  <si>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</si>
  <si>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</si>
  <si>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</si>
  <si>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</si>
  <si>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</si>
  <si>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</si>
  <si>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</si>
  <si>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</si>
  <si>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</si>
  <si>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</si>
  <si>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</si>
  <si>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</si>
  <si>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</si>
  <si>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</si>
  <si>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</si>
  <si>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</si>
  <si>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</si>
  <si>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</si>
  <si>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</si>
  <si>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</si>
  <si>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</si>
  <si>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</si>
  <si>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</si>
  <si>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</si>
  <si>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</si>
  <si>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</si>
  <si>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</si>
  <si>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</si>
  <si>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</si>
  <si>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</si>
  <si>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</si>
  <si>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</si>
  <si>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</si>
  <si>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</si>
  <si>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</si>
  <si>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</si>
  <si>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</si>
  <si>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</si>
  <si>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</si>
  <si>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</si>
  <si>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</si>
  <si>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</si>
  <si>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</si>
  <si>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</si>
  <si>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</si>
  <si>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</si>
  <si>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</si>
  <si>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</si>
  <si>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</si>
  <si>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</si>
  <si>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</si>
  <si>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</si>
  <si>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</si>
  <si>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</si>
  <si>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</si>
  <si>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</si>
  <si>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</si>
  <si>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</si>
  <si>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</si>
  <si>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</si>
  <si>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</si>
  <si>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</si>
  <si>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</si>
  <si>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</si>
  <si>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</si>
  <si>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</si>
  <si>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</si>
  <si>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</si>
  <si>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</si>
  <si>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</si>
  <si>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</si>
  <si>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</si>
  <si>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</si>
  <si>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</si>
  <si>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</si>
  <si>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</si>
  <si>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</si>
  <si>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</si>
  <si>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</si>
  <si>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</si>
  <si>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</si>
  <si>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</si>
  <si>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</si>
  <si>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</si>
  <si>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</si>
  <si>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</si>
  <si>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</si>
  <si>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</si>
  <si>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</si>
  <si>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</si>
  <si>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</si>
  <si>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</si>
  <si>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</si>
  <si>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</si>
  <si>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</si>
  <si>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</si>
  <si>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</si>
  <si>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</si>
  <si>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</si>
  <si>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</si>
  <si>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</si>
  <si>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</si>
  <si>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</si>
  <si>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</si>
  <si>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</si>
  <si>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</si>
  <si>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</si>
  <si>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</si>
  <si>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</si>
  <si>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</si>
  <si>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</si>
  <si>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</si>
  <si>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</si>
  <si>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</si>
  <si>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</si>
  <si>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</si>
  <si>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</si>
  <si>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</si>
  <si>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</si>
  <si>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</si>
  <si>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</si>
  <si>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</si>
  <si>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</si>
  <si>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</si>
  <si>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</si>
  <si>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</si>
  <si>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</si>
  <si>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</si>
  <si>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</si>
  <si>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</si>
  <si>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</si>
  <si>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</si>
  <si>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</si>
  <si>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</si>
  <si>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</si>
  <si>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</si>
  <si>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</si>
  <si>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</si>
  <si>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</si>
  <si>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</si>
  <si>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</si>
  <si>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</si>
  <si>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</si>
  <si>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</si>
  <si>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</si>
  <si>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</si>
  <si>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</si>
  <si>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</si>
  <si>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</si>
  <si>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</si>
  <si>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</si>
  <si>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</si>
  <si>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</si>
  <si>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</si>
  <si>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</si>
  <si>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</si>
  <si>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</si>
  <si>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</si>
  <si>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</si>
  <si>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</si>
  <si>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</si>
  <si>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</si>
  <si>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</si>
  <si>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</si>
  <si>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</si>
  <si>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</si>
  <si>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</si>
  <si>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</si>
  <si>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</si>
  <si>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</si>
  <si>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</si>
  <si>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</si>
  <si>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</si>
  <si>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</si>
  <si>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</si>
  <si>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</si>
  <si>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</si>
  <si>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</si>
  <si>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</si>
  <si>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</si>
  <si>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</si>
  <si>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</si>
  <si>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</si>
  <si>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</si>
  <si>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</si>
  <si>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</si>
  <si>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</si>
  <si>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</si>
  <si>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</si>
  <si>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</si>
  <si>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</si>
  <si>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</si>
  <si>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</si>
  <si>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</si>
  <si>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</si>
  <si>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</si>
  <si>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</si>
  <si>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</si>
  <si>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</si>
  <si>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</si>
  <si>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</si>
  <si>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</si>
  <si>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</si>
  <si>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</si>
  <si>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</si>
  <si>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</si>
  <si>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</si>
  <si>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</si>
  <si>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</si>
  <si>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</si>
  <si>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</si>
  <si>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</si>
  <si>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</si>
  <si>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</si>
  <si>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</si>
  <si>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</si>
  <si>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</si>
  <si>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</si>
  <si>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</si>
  <si>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</si>
  <si>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</si>
  <si>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</si>
  <si>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</si>
  <si>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</si>
  <si>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</si>
  <si>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</si>
  <si>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</si>
  <si>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</si>
  <si>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</si>
  <si>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</si>
  <si>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</si>
  <si>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</si>
  <si>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</si>
  <si>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</si>
  <si>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</si>
  <si>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</si>
  <si>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</si>
  <si>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</si>
  <si>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</si>
  <si>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</si>
  <si>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</si>
  <si>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</si>
  <si>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</si>
  <si>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</si>
  <si>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</si>
  <si>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</si>
  <si>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</si>
  <si>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</si>
  <si>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</si>
  <si>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</si>
  <si>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</si>
  <si>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</si>
  <si>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</si>
  <si>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</si>
  <si>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</si>
  <si>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</si>
  <si>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</si>
  <si>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</si>
  <si>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</si>
  <si>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</si>
  <si>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</si>
  <si>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</si>
  <si>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</si>
  <si>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</si>
  <si>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</si>
  <si>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</si>
  <si>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</si>
  <si>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</si>
  <si>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</si>
  <si>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</si>
  <si>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</si>
  <si>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</si>
  <si>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</si>
  <si>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</si>
  <si>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</si>
  <si>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</si>
  <si>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</si>
  <si>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</si>
  <si>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</si>
  <si>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</si>
  <si>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</si>
  <si>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</si>
  <si>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</si>
  <si>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</si>
  <si>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</si>
  <si>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</si>
  <si>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</si>
  <si>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</si>
  <si>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</si>
  <si>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</si>
  <si>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</si>
  <si>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</si>
  <si>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</si>
  <si>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</si>
  <si>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</si>
  <si>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</si>
  <si>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</si>
  <si>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</si>
  <si>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</si>
  <si>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</si>
  <si>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</si>
  <si>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</si>
  <si>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</si>
  <si>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</si>
  <si>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</si>
  <si>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</si>
  <si>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</si>
  <si>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</si>
  <si>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</si>
  <si>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</si>
  <si>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</si>
  <si>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</si>
  <si>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</si>
  <si>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</si>
  <si>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</si>
  <si>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</si>
  <si>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</si>
  <si>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</si>
  <si>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</si>
  <si>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</si>
  <si>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</si>
  <si>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</si>
  <si>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</si>
  <si>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</si>
  <si>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</si>
  <si>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</si>
  <si>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</si>
  <si>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</si>
  <si>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</si>
  <si>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</si>
  <si>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</si>
  <si>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</si>
  <si>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</si>
  <si>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</si>
  <si>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</si>
  <si>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</si>
  <si>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</si>
  <si>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</si>
  <si>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</si>
  <si>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</si>
  <si>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</si>
  <si>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</si>
  <si>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</si>
  <si>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</si>
  <si>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</si>
  <si>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</si>
  <si>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</si>
  <si>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</si>
  <si>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</si>
  <si>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</si>
  <si>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</si>
  <si>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</si>
  <si>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</si>
  <si>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</si>
  <si>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</si>
  <si>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</si>
  <si>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</si>
  <si>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</si>
  <si>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</si>
  <si>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</si>
  <si>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</si>
  <si>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</si>
  <si>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</si>
  <si>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</si>
  <si>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</si>
  <si>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</si>
  <si>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</si>
  <si>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</si>
  <si>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</si>
  <si>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</si>
  <si>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</si>
  <si>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</si>
  <si>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</si>
  <si>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</si>
  <si>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</si>
  <si>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</si>
  <si>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</si>
  <si>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</si>
  <si>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</si>
  <si>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</si>
  <si>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</si>
  <si>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</si>
  <si>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</si>
  <si>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</si>
  <si>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</si>
  <si>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</si>
  <si>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</si>
  <si>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</si>
  <si>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</si>
  <si>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</si>
  <si>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</si>
  <si>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</si>
  <si>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</si>
  <si>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</si>
  <si>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</si>
  <si>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</si>
  <si>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</si>
  <si>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</si>
  <si>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</si>
  <si>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</si>
  <si>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</si>
  <si>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</si>
  <si>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</si>
  <si>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</si>
  <si>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</si>
  <si>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</si>
  <si>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</si>
  <si>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</si>
  <si>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</si>
  <si>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</si>
  <si>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</si>
  <si>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</si>
  <si>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</si>
  <si>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</si>
  <si>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</si>
  <si>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</si>
  <si>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</si>
  <si>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</si>
  <si>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</si>
  <si>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</si>
  <si>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</si>
  <si>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</si>
  <si>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</si>
  <si>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</si>
  <si>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</si>
  <si>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</si>
  <si>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</si>
  <si>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</si>
  <si>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</si>
  <si>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</si>
  <si>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</si>
  <si>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</si>
  <si>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</si>
  <si>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</si>
  <si>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</si>
  <si>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</si>
  <si>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</si>
  <si>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</si>
  <si>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</si>
  <si>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</si>
  <si>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</si>
  <si>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</si>
  <si>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</si>
  <si>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</si>
  <si>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</si>
  <si>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</si>
  <si>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</si>
  <si>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</si>
  <si>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</si>
  <si>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</si>
  <si>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</si>
  <si>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</si>
  <si>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</si>
  <si>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</si>
  <si>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</si>
  <si>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</si>
  <si>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</si>
  <si>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</si>
  <si>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</si>
  <si>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</si>
  <si>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</si>
  <si>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</si>
  <si>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</si>
  <si>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</si>
  <si>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</si>
  <si>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</si>
  <si>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</si>
  <si>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</si>
  <si>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</si>
  <si>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</si>
  <si>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</si>
  <si>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</si>
  <si>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</si>
  <si>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</si>
  <si>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</si>
  <si>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</si>
  <si>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</si>
  <si>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</si>
  <si>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</si>
  <si>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</si>
  <si>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</si>
  <si>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</si>
  <si>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</si>
  <si>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</si>
  <si>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</si>
  <si>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</si>
  <si>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</si>
  <si>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</si>
  <si>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</si>
  <si>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</si>
  <si>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</si>
  <si>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</si>
  <si>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</si>
  <si>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</si>
  <si>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</si>
  <si>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</si>
  <si>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</si>
  <si>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</si>
  <si>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</si>
  <si>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</si>
  <si>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</si>
  <si>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</si>
  <si>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</si>
  <si>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</si>
  <si>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</si>
  <si>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</si>
  <si>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</si>
  <si>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</si>
  <si>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</si>
  <si>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</si>
  <si>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</si>
  <si>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</si>
  <si>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</si>
  <si>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</si>
  <si>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</si>
  <si>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</si>
  <si>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</si>
  <si>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</si>
  <si>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</si>
  <si>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</si>
  <si>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</si>
  <si>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</si>
  <si>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</si>
  <si>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</si>
  <si>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</si>
  <si>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</si>
  <si>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</si>
  <si>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</si>
  <si>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</si>
  <si>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</si>
  <si>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</si>
  <si>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</si>
  <si>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</si>
  <si>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</si>
  <si>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</si>
  <si>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</si>
  <si>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</si>
  <si>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</si>
  <si>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</si>
  <si>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</si>
  <si>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</si>
  <si>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</si>
  <si>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</si>
  <si>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</si>
  <si>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</si>
  <si>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</si>
  <si>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</si>
  <si>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</si>
  <si>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</si>
  <si>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</si>
  <si>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</si>
  <si>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</si>
  <si>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</si>
  <si>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</si>
  <si>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</si>
  <si>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</si>
  <si>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</si>
  <si>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</si>
  <si>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</si>
  <si>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</si>
  <si>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</si>
  <si>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</si>
  <si>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</si>
  <si>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</si>
  <si>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</si>
  <si>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</si>
  <si>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</si>
  <si>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</si>
  <si>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</si>
  <si>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</si>
  <si>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</si>
  <si>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</si>
  <si>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</si>
  <si>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</si>
  <si>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</si>
  <si>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</si>
  <si>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</si>
  <si>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</si>
  <si>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</si>
  <si>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</si>
  <si>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</si>
  <si>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</si>
  <si>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</si>
  <si>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</si>
  <si>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</si>
  <si>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</si>
  <si>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</si>
  <si>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</si>
  <si>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</si>
  <si>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</si>
  <si>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</si>
  <si>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</si>
  <si>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</si>
  <si>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</si>
  <si>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</si>
  <si>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</si>
  <si>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</si>
  <si>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</si>
  <si>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</si>
  <si>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</si>
  <si>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</si>
  <si>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</si>
  <si>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</si>
  <si>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</si>
  <si>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</si>
  <si>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</si>
  <si>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</si>
  <si>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</si>
  <si>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</si>
  <si>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</si>
  <si>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</si>
  <si>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</si>
  <si>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</si>
  <si>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</si>
  <si>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</si>
  <si>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</si>
  <si>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</si>
  <si>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</si>
  <si>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</si>
  <si>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</si>
  <si>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</si>
  <si>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</si>
  <si>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</si>
  <si>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</si>
  <si>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</si>
  <si>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</si>
  <si>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</si>
  <si>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</si>
  <si>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</si>
  <si>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</si>
  <si>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</si>
  <si>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</si>
  <si>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</si>
  <si>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</si>
  <si>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</si>
  <si>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</si>
  <si>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</si>
  <si>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</si>
  <si>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</si>
  <si>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</si>
  <si>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</si>
  <si>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</si>
  <si>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</si>
  <si>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</si>
  <si>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</si>
  <si>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</si>
  <si>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</si>
  <si>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</si>
  <si>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</si>
  <si>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</si>
  <si>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</si>
  <si>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</si>
  <si>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</si>
  <si>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</si>
  <si>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</si>
  <si>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</si>
  <si>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</si>
  <si>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</si>
  <si>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</si>
  <si>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</si>
  <si>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</si>
  <si>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</si>
  <si>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</si>
  <si>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</si>
  <si>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</si>
  <si>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</si>
  <si>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</si>
  <si>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</si>
  <si>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</si>
  <si>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</si>
  <si>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</si>
  <si>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</si>
  <si>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</si>
  <si>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</si>
  <si>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</si>
  <si>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</si>
  <si>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</si>
  <si>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</si>
  <si>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</si>
  <si>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</si>
  <si>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</si>
  <si>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</si>
  <si>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</si>
  <si>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</si>
  <si>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</si>
  <si>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</si>
  <si>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</si>
  <si>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</si>
  <si>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</si>
  <si>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</si>
  <si>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</si>
  <si>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</si>
  <si>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</si>
  <si>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</si>
  <si>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</si>
  <si>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</si>
  <si>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</si>
  <si>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</si>
  <si>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</si>
  <si>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</si>
  <si>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</si>
  <si>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</si>
  <si>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</si>
  <si>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</si>
  <si>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</si>
  <si>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</si>
  <si>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</si>
  <si>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</si>
  <si>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</si>
  <si>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</si>
  <si>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</si>
  <si>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</si>
  <si>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</si>
  <si>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</si>
  <si>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</si>
  <si>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</si>
  <si>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</si>
  <si>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</si>
  <si>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</si>
  <si>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</si>
  <si>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</si>
  <si>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</si>
  <si>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</si>
  <si>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</si>
  <si>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</si>
  <si>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</si>
  <si>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</si>
  <si>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</si>
  <si>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</si>
  <si>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</si>
  <si>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</si>
  <si>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</si>
  <si>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</si>
  <si>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</si>
  <si>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</si>
  <si>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</si>
  <si>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</si>
  <si>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</si>
  <si>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</si>
  <si>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</si>
  <si>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</si>
  <si>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</si>
  <si>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</si>
  <si>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</si>
  <si>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</si>
  <si>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</si>
  <si>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</si>
  <si>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</si>
  <si>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</si>
  <si>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</si>
  <si>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</si>
  <si>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</si>
  <si>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</si>
  <si>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</si>
  <si>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</si>
  <si>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</si>
  <si>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</si>
  <si>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</si>
  <si>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</si>
  <si>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</si>
  <si>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</si>
  <si>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</si>
  <si>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</si>
  <si>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</si>
  <si>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</si>
  <si>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</si>
  <si>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</si>
  <si>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</si>
  <si>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</si>
  <si>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</si>
  <si>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</si>
  <si>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</si>
  <si>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</si>
  <si>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</si>
  <si>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</si>
  <si>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</si>
  <si>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</si>
  <si>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</si>
  <si>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</si>
  <si>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</si>
  <si>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</si>
  <si>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</si>
  <si>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</si>
  <si>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</si>
  <si>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</si>
  <si>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</si>
  <si>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</si>
  <si>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</si>
  <si>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</si>
  <si>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</si>
  <si>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</si>
  <si>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</si>
  <si>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</si>
  <si>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</si>
  <si>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</si>
  <si>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</si>
  <si>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</si>
  <si>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</si>
  <si>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</si>
  <si>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</si>
  <si>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</si>
  <si>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</si>
  <si>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</si>
  <si>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</si>
  <si>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</si>
  <si>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</si>
  <si>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</si>
  <si>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</si>
  <si>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</si>
  <si>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</si>
  <si>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</si>
  <si>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</si>
  <si>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</si>
  <si>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</si>
  <si>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</si>
  <si>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</si>
  <si>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</si>
  <si>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</si>
  <si>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</si>
  <si>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</si>
  <si>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</si>
  <si>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</si>
  <si>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</si>
  <si>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</si>
  <si>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</si>
  <si>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</si>
  <si>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</si>
  <si>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</si>
  <si>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</si>
  <si>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</si>
  <si>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</si>
  <si>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</si>
  <si>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</si>
  <si>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</si>
  <si>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</si>
  <si>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</si>
  <si>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</si>
  <si>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</si>
  <si>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</si>
  <si>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</si>
  <si>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</si>
  <si>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</si>
  <si>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</si>
  <si>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</si>
  <si>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</si>
  <si>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</si>
  <si>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</si>
  <si>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</si>
  <si>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</si>
  <si>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</si>
  <si>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</si>
  <si>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</si>
  <si>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</si>
  <si>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</si>
  <si>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</si>
  <si>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</si>
  <si>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</si>
  <si>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</si>
  <si>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</si>
  <si>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</si>
  <si>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</si>
  <si>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</si>
  <si>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</si>
  <si>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</si>
  <si>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</si>
  <si>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</si>
  <si>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</si>
  <si>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</si>
  <si>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</si>
  <si>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</si>
  <si>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</si>
  <si>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</si>
  <si>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</si>
  <si>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</si>
  <si>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</si>
  <si>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</si>
  <si>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</si>
  <si>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</si>
  <si>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</si>
  <si>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</si>
  <si>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</si>
  <si>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</si>
  <si>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</si>
  <si>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</si>
  <si>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</si>
  <si>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</si>
  <si>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</si>
  <si>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</si>
  <si>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</si>
  <si>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</si>
  <si>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</si>
  <si>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</si>
  <si>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</si>
  <si>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</si>
  <si>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</si>
  <si>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</si>
  <si>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</si>
  <si>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</si>
  <si>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</si>
  <si>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</si>
  <si>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</si>
  <si>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</si>
  <si>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</si>
  <si>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</si>
  <si>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</si>
  <si>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</si>
  <si>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</si>
  <si>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</si>
  <si>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</si>
  <si>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</si>
  <si>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</si>
  <si>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</si>
  <si>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</si>
  <si>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</si>
  <si>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</si>
  <si>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</si>
  <si>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</si>
  <si>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</si>
  <si>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</si>
  <si>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</si>
  <si>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</si>
  <si>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</si>
  <si>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</si>
  <si>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</si>
  <si>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</si>
  <si>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</si>
  <si>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</si>
  <si>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</si>
  <si>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</si>
  <si>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</si>
  <si>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</si>
  <si>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</si>
  <si>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</si>
  <si>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</si>
  <si>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</si>
  <si>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</si>
  <si>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</si>
  <si>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</si>
  <si>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</si>
  <si>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</si>
  <si>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</si>
  <si>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</si>
  <si>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</si>
  <si>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</si>
  <si>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</si>
  <si>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</si>
  <si>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</si>
  <si>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</si>
  <si>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</si>
  <si>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</si>
  <si>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</si>
  <si>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</si>
  <si>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</si>
  <si>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</si>
  <si>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</si>
  <si>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</si>
  <si>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</si>
  <si>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</si>
  <si>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</si>
  <si>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</si>
  <si>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</si>
  <si>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</si>
  <si>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</si>
  <si>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</si>
  <si>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</si>
  <si>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</si>
  <si>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</si>
  <si>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</si>
  <si>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</si>
  <si>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</si>
  <si>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</si>
  <si>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</si>
  <si>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</si>
  <si>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</si>
  <si>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</si>
  <si>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</si>
  <si>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</si>
  <si>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</si>
  <si>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</si>
  <si>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</si>
  <si>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</si>
  <si>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</si>
  <si>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</si>
  <si>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</si>
  <si>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</si>
  <si>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</si>
  <si>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</si>
  <si>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</si>
  <si>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</si>
  <si>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</si>
  <si>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</si>
  <si>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</si>
  <si>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</si>
  <si>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</si>
  <si>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</si>
  <si>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</si>
  <si>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</si>
  <si>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</si>
  <si>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</si>
  <si>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</si>
  <si>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</si>
  <si>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</si>
  <si>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</si>
  <si>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</si>
  <si>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</si>
  <si>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</si>
  <si>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</si>
  <si>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</si>
  <si>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</si>
  <si>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</si>
  <si>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</si>
  <si>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</si>
  <si>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</si>
  <si>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</si>
  <si>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</si>
  <si>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</si>
  <si>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</si>
  <si>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</si>
  <si>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</si>
  <si>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</si>
  <si>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</si>
  <si>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</si>
  <si>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</si>
  <si>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</si>
  <si>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</si>
  <si>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</si>
  <si>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</si>
  <si>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</si>
  <si>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</si>
  <si>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</si>
  <si>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</si>
  <si>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</si>
  <si>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</si>
  <si>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</si>
  <si>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</si>
  <si>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</si>
  <si>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</si>
  <si>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</si>
  <si>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</si>
  <si>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</si>
  <si>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</si>
  <si>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</si>
  <si>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</si>
  <si>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</si>
  <si>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</si>
  <si>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</si>
  <si>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</si>
  <si>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</si>
  <si>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</si>
  <si>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</si>
  <si>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</si>
  <si>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</si>
  <si>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</si>
  <si>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</si>
  <si>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</si>
  <si>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</si>
  <si>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</si>
  <si>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</si>
  <si>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</si>
  <si>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</si>
  <si>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</si>
  <si>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</si>
  <si>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</si>
  <si>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</si>
  <si>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</si>
  <si>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</si>
  <si>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</si>
  <si>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</si>
  <si>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</si>
  <si>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</si>
  <si>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</si>
  <si>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</si>
  <si>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</si>
  <si>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</si>
  <si>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</si>
  <si>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</si>
  <si>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</si>
  <si>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</si>
  <si>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</si>
  <si>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</si>
  <si>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</si>
  <si>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</si>
  <si>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</si>
  <si>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</si>
  <si>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</si>
  <si>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</si>
  <si>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</si>
  <si>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</si>
  <si>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</si>
  <si>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</si>
  <si>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</si>
  <si>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</si>
  <si>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</si>
  <si>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</si>
  <si>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</si>
  <si>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</si>
  <si>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</si>
  <si>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</si>
  <si>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</si>
  <si>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</si>
  <si>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</si>
  <si>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</si>
  <si>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</si>
  <si>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</si>
  <si>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</si>
  <si>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</si>
  <si>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</si>
  <si>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</si>
  <si>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</si>
  <si>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</si>
  <si>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</si>
  <si>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</si>
  <si>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</si>
  <si>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</si>
  <si>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</si>
  <si>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</si>
  <si>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</si>
  <si>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</si>
  <si>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</si>
  <si>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</si>
  <si>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</si>
  <si>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</si>
  <si>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</si>
  <si>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</si>
  <si>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</si>
  <si>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</si>
  <si>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</si>
  <si>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</si>
  <si>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</si>
  <si>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</si>
  <si>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</si>
  <si>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</si>
  <si>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</si>
  <si>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</si>
  <si>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</si>
  <si>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</si>
  <si>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</si>
  <si>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</si>
  <si>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</si>
  <si>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</si>
  <si>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</si>
  <si>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</si>
  <si>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</si>
  <si>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</si>
  <si>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</si>
  <si>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</si>
  <si>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</si>
  <si>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</si>
  <si>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</si>
  <si>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</si>
  <si>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</si>
  <si>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</si>
  <si>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</si>
  <si>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</si>
  <si>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</si>
  <si>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</si>
  <si>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</si>
  <si>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</si>
  <si>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</si>
  <si>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</si>
  <si>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</si>
  <si>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</si>
  <si>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</si>
  <si>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</si>
  <si>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</si>
  <si>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</si>
  <si>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</si>
  <si>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</si>
  <si>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</si>
  <si>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</si>
  <si>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</si>
  <si>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</si>
  <si>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</si>
  <si>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</si>
  <si>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</si>
  <si>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</si>
  <si>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</si>
  <si>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</si>
  <si>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</si>
  <si>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</si>
  <si>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</si>
  <si>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</si>
  <si>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</si>
  <si>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</si>
  <si>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</si>
  <si>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</si>
  <si>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</si>
  <si>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</si>
  <si>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</si>
  <si>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</si>
  <si>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</si>
  <si>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</si>
  <si>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</si>
  <si>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</si>
  <si>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</si>
  <si>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</si>
  <si>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</si>
  <si>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</si>
  <si>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</si>
  <si>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</si>
  <si>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</si>
  <si>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</si>
  <si>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</si>
  <si>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</si>
  <si>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</si>
  <si>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</si>
  <si>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</si>
  <si>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</si>
  <si>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</si>
  <si>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</si>
  <si>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</si>
  <si>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</si>
  <si>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</si>
  <si>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</si>
  <si>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</si>
  <si>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</si>
  <si>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</si>
  <si>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</si>
  <si>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</si>
  <si>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</si>
  <si>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</si>
  <si>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</si>
  <si>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</si>
  <si>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</si>
  <si>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</si>
  <si>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</si>
  <si>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</si>
  <si>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</si>
  <si>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</si>
  <si>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</si>
  <si>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</si>
  <si>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</si>
  <si>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</si>
  <si>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</si>
  <si>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</si>
  <si>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</si>
  <si>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</si>
  <si>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</si>
  <si>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</si>
  <si>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</si>
  <si>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</si>
  <si>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</si>
  <si>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</si>
  <si>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</si>
  <si>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</si>
  <si>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</si>
  <si>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</si>
  <si>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</si>
  <si>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</si>
  <si>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</si>
  <si>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</si>
  <si>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</si>
  <si>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</si>
  <si>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</si>
  <si>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</si>
  <si>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</si>
  <si>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</si>
  <si>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</si>
  <si>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</si>
  <si>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</si>
  <si>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</si>
  <si>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</si>
  <si>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</si>
  <si>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</si>
  <si>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</si>
  <si>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</si>
  <si>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</si>
  <si>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</si>
  <si>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</si>
  <si>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</si>
  <si>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</si>
  <si>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</si>
  <si>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</si>
  <si>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</si>
  <si>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</si>
  <si>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</si>
  <si>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</si>
  <si>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</si>
  <si>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</si>
  <si>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</si>
  <si>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</si>
  <si>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</si>
  <si>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</si>
  <si>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</si>
  <si>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</si>
  <si>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</si>
  <si>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</si>
  <si>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</si>
  <si>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</si>
  <si>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</si>
  <si>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</si>
  <si>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</si>
  <si>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</si>
  <si>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</si>
  <si>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</si>
  <si>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</si>
  <si>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</si>
  <si>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</si>
  <si>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</si>
  <si>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</si>
  <si>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</si>
  <si>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</si>
  <si>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</si>
  <si>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</si>
  <si>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</si>
  <si>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</si>
  <si>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</si>
  <si>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</si>
  <si>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</si>
  <si>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</si>
  <si>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</si>
  <si>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</si>
  <si>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</si>
  <si>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</si>
  <si>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</si>
  <si>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</si>
  <si>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</si>
  <si>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</si>
  <si>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</si>
  <si>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</si>
  <si>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</si>
  <si>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</si>
  <si>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</si>
  <si>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</si>
  <si>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</si>
  <si>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</si>
  <si>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</si>
  <si>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</si>
  <si>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</si>
  <si>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</si>
  <si>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</si>
  <si>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</si>
  <si>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</si>
  <si>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</si>
  <si>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</si>
  <si>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</si>
  <si>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</si>
  <si>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</si>
  <si>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</si>
  <si>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</si>
  <si>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</si>
  <si>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</si>
  <si>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</si>
  <si>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</si>
  <si>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</si>
  <si>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</si>
  <si>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</si>
  <si>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</si>
  <si>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</si>
  <si>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</si>
  <si>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</si>
  <si>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</si>
  <si>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</si>
  <si>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</si>
  <si>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</si>
  <si>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</si>
  <si>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</si>
  <si>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</si>
  <si>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</si>
  <si>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</si>
  <si>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</si>
  <si>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</si>
  <si>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</si>
  <si>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</si>
  <si>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</si>
  <si>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</si>
  <si>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</si>
  <si>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</si>
  <si>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</si>
  <si>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</si>
  <si>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</si>
  <si>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</si>
  <si>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</si>
  <si>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</si>
  <si>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</si>
  <si>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</si>
  <si>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</si>
  <si>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</si>
  <si>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</si>
  <si>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</si>
  <si>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</si>
  <si>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</si>
  <si>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</si>
  <si>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</si>
  <si>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</si>
  <si>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</si>
  <si>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</si>
  <si>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</si>
  <si>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</si>
  <si>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</si>
  <si>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</si>
  <si>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</si>
  <si>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</si>
  <si>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</si>
  <si>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</si>
  <si>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</si>
  <si>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</si>
  <si>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</si>
  <si>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</si>
  <si>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</si>
  <si>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</si>
  <si>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</si>
  <si>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</si>
  <si>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</si>
  <si>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</si>
  <si>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</si>
  <si>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</si>
  <si>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</si>
  <si>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</si>
  <si>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</si>
  <si>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</si>
  <si>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</si>
  <si>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</si>
  <si>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</si>
  <si>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</si>
  <si>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</si>
  <si>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</si>
  <si>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</si>
  <si>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</si>
  <si>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</si>
  <si>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</si>
  <si>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</si>
  <si>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</si>
  <si>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</si>
  <si>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</si>
  <si>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</si>
  <si>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</si>
  <si>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</si>
  <si>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</si>
  <si>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</si>
  <si>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</si>
  <si>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</si>
  <si>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</si>
  <si>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</si>
  <si>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</si>
  <si>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</si>
  <si>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</si>
  <si>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</si>
  <si>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</si>
  <si>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</si>
  <si>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</si>
  <si>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</si>
  <si>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</si>
  <si>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</si>
  <si>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</si>
  <si>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</si>
  <si>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</si>
  <si>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</si>
  <si>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</si>
  <si>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</si>
  <si>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</si>
  <si>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</si>
  <si>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</si>
  <si>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</si>
  <si>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</si>
  <si>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</si>
  <si>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</si>
  <si>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</si>
  <si>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</si>
  <si>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</si>
  <si>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</si>
  <si>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</si>
  <si>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</si>
  <si>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</si>
  <si>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</si>
  <si>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</si>
  <si>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</si>
  <si>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</si>
  <si>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</si>
  <si>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</si>
  <si>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</si>
  <si>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</si>
  <si>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</si>
  <si>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</si>
  <si>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</si>
  <si>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</si>
  <si>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</si>
  <si>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</si>
  <si>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</si>
  <si>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</si>
  <si>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</si>
  <si>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</si>
  <si>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</si>
  <si>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</si>
  <si>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</si>
  <si>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</si>
  <si>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</si>
  <si>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</si>
  <si>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</si>
  <si>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</si>
  <si>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</si>
  <si>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</si>
  <si>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</si>
  <si>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</si>
  <si>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</si>
  <si>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</si>
  <si>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</si>
  <si>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</si>
  <si>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</si>
  <si>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</si>
  <si>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</si>
  <si>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</si>
  <si>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</si>
  <si>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</si>
  <si>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</si>
  <si>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</si>
  <si>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</si>
  <si>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</si>
  <si>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</si>
  <si>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</si>
  <si>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</si>
  <si>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</si>
  <si>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</si>
  <si>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</si>
  <si>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</si>
  <si>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</si>
  <si>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</si>
  <si>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</si>
  <si>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</si>
  <si>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</si>
  <si>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</si>
  <si>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</si>
  <si>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</si>
  <si>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</si>
  <si>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</si>
  <si>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</si>
  <si>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</si>
  <si>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</si>
  <si>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</si>
  <si>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</si>
  <si>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</si>
  <si>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</si>
  <si>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</si>
  <si>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</si>
  <si>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</si>
  <si>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</si>
  <si>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</si>
  <si>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</si>
  <si>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</si>
  <si>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</si>
  <si>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</si>
  <si>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</si>
  <si>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</si>
  <si>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</si>
  <si>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</si>
  <si>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</si>
  <si>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</si>
  <si>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</si>
  <si>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</si>
  <si>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</si>
  <si>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</si>
  <si>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</si>
  <si>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</si>
  <si>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</si>
  <si>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</si>
  <si>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</si>
  <si>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</si>
  <si>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</si>
  <si>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</si>
  <si>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</si>
  <si>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</si>
  <si>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</si>
  <si>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</si>
  <si>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</si>
  <si>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</si>
  <si>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</si>
  <si>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</si>
  <si>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</si>
  <si>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</si>
  <si>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</si>
  <si>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</si>
  <si>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</si>
  <si>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</si>
  <si>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</si>
  <si>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</si>
  <si>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</si>
  <si>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</si>
  <si>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</si>
  <si>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</si>
  <si>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</si>
  <si>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</si>
  <si>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</si>
  <si>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</si>
  <si>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</si>
  <si>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</si>
  <si>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</si>
  <si>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</si>
  <si>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</si>
  <si>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</si>
  <si>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</si>
  <si>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</si>
  <si>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</si>
  <si>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</si>
  <si>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</si>
  <si>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</si>
  <si>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</si>
  <si>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</si>
  <si>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</si>
  <si>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</si>
  <si>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</si>
  <si>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</si>
  <si>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</si>
  <si>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</si>
  <si>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</si>
  <si>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</si>
  <si>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</si>
  <si>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</si>
  <si>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</si>
  <si>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</si>
  <si>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</si>
  <si>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</si>
  <si>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</si>
  <si>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</si>
  <si>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</si>
  <si>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</si>
  <si>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</si>
  <si>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</si>
  <si>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</si>
  <si>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</si>
  <si>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</si>
  <si>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</si>
  <si>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</si>
  <si>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</si>
  <si>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</si>
  <si>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</si>
  <si>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</si>
  <si>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</si>
  <si>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</si>
  <si>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</si>
  <si>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</si>
  <si>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</si>
  <si>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</si>
  <si>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</si>
  <si>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</si>
  <si>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</si>
  <si>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</si>
  <si>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</si>
  <si>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</si>
  <si>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</si>
  <si>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</si>
  <si>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</si>
  <si>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</si>
  <si>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</si>
  <si>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</si>
  <si>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</si>
  <si>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</si>
  <si>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</si>
  <si>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</si>
  <si>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</si>
  <si>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</si>
  <si>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</si>
  <si>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</si>
  <si>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</si>
  <si>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</si>
  <si>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</si>
  <si>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</si>
  <si>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</si>
  <si>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</si>
  <si>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</si>
  <si>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</si>
  <si>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</si>
  <si>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</si>
  <si>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</si>
  <si>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</si>
  <si>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</si>
  <si>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</si>
  <si>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</si>
  <si>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</si>
  <si>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</si>
  <si>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</si>
  <si>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</si>
  <si>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</si>
  <si>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</si>
  <si>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</si>
  <si>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</si>
  <si>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</si>
  <si>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</si>
  <si>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</si>
  <si>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</si>
  <si>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</si>
  <si>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</si>
  <si>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</si>
  <si>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</si>
  <si>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</si>
  <si>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</si>
  <si>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</si>
  <si>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</si>
  <si>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</si>
  <si>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</si>
  <si>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</si>
  <si>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</si>
  <si>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</si>
  <si>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</si>
  <si>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</si>
  <si>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</si>
  <si>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</si>
  <si>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</si>
  <si>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</si>
  <si>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</si>
  <si>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</si>
  <si>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</si>
  <si>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</si>
  <si>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</si>
  <si>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</si>
  <si>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</si>
  <si>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</si>
  <si>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</si>
  <si>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</si>
  <si>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</si>
  <si>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</si>
  <si>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</si>
  <si>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</si>
  <si>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</si>
  <si>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</si>
  <si>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</si>
  <si>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</si>
  <si>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</si>
  <si>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</si>
  <si>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</si>
  <si>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</si>
  <si>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</si>
  <si>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</si>
  <si>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</si>
  <si>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</si>
  <si>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</si>
  <si>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</si>
  <si>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</si>
  <si>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</si>
  <si>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</si>
  <si>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</si>
  <si>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</si>
  <si>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</si>
  <si>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</si>
  <si>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</si>
  <si>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</si>
  <si>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</si>
  <si>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</si>
  <si>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</si>
  <si>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</si>
  <si>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</si>
  <si>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</si>
  <si>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</si>
  <si>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</si>
  <si>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</si>
  <si>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</si>
  <si>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</si>
  <si>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</si>
  <si>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</si>
  <si>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</si>
  <si>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</si>
  <si>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</si>
  <si>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</si>
  <si>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</si>
  <si>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</si>
  <si>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</si>
  <si>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</si>
  <si>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</si>
  <si>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</si>
  <si>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</si>
  <si>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</si>
  <si>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</si>
  <si>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</si>
  <si>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</si>
  <si>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</si>
  <si>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</si>
  <si>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</si>
  <si>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</si>
  <si>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</si>
  <si>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</si>
  <si>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</si>
  <si>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</si>
  <si>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</si>
  <si>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</si>
  <si>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</si>
  <si>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</si>
  <si>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</si>
  <si>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</si>
  <si>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</si>
  <si>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</si>
  <si>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</si>
  <si>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</si>
  <si>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</si>
  <si>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</si>
  <si>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</si>
  <si>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</si>
  <si>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</si>
  <si>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</si>
  <si>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</si>
  <si>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</si>
  <si>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</si>
  <si>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</si>
  <si>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</si>
  <si>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</si>
  <si>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</si>
  <si>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</si>
  <si>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</si>
  <si>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</si>
  <si>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</si>
  <si>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</si>
  <si>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</si>
  <si>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</si>
  <si>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</si>
  <si>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</si>
  <si>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</si>
  <si>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</si>
  <si>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</si>
  <si>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</si>
  <si>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</si>
  <si>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</si>
  <si>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</si>
  <si>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</si>
  <si>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</si>
  <si>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</si>
  <si>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</si>
  <si>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</si>
  <si>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</si>
  <si>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</si>
  <si>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</si>
  <si>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</si>
  <si>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</si>
  <si>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</si>
  <si>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</si>
  <si>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</si>
  <si>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</si>
  <si>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</si>
  <si>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</si>
  <si>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</si>
  <si>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</si>
  <si>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</si>
  <si>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</si>
  <si>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</si>
  <si>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</si>
  <si>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</si>
  <si>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</si>
  <si>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</si>
  <si>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</si>
  <si>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</si>
  <si>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</si>
  <si>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</si>
  <si>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</si>
  <si>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</si>
  <si>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</si>
  <si>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</si>
  <si>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</si>
  <si>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</si>
  <si>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</si>
  <si>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</si>
  <si>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</si>
  <si>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</si>
  <si>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</si>
  <si>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</si>
  <si>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</si>
  <si>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</si>
  <si>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</si>
  <si>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</si>
  <si>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</si>
  <si>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</si>
  <si>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</si>
  <si>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</si>
  <si>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</si>
  <si>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</si>
  <si>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</si>
  <si>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</si>
  <si>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</si>
  <si>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</si>
  <si>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</si>
  <si>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</si>
  <si>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</si>
  <si>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</si>
  <si>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</si>
  <si>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</si>
  <si>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</si>
  <si>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</si>
  <si>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</si>
  <si>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</si>
  <si>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</si>
  <si>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</si>
  <si>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</si>
  <si>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</si>
  <si>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</si>
  <si>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</si>
  <si>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</si>
  <si>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</si>
  <si>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</si>
  <si>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</si>
  <si>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</si>
  <si>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</si>
  <si>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</si>
  <si>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</si>
  <si>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</si>
  <si>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</si>
  <si>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</si>
  <si>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</si>
  <si>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</si>
  <si>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</si>
  <si>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</si>
  <si>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</si>
  <si>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</si>
  <si>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</si>
  <si>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</si>
  <si>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</si>
  <si>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</si>
  <si>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</si>
  <si>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</si>
  <si>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</si>
  <si>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</si>
  <si>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</si>
  <si>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</si>
  <si>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</si>
  <si>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</si>
  <si>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</si>
  <si>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</si>
  <si>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</si>
  <si>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</si>
  <si>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</si>
  <si>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</si>
  <si>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</si>
  <si>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</si>
  <si>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</si>
  <si>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</si>
  <si>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</si>
  <si>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</si>
  <si>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</si>
  <si>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</si>
  <si>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</si>
  <si>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</si>
  <si>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</si>
  <si>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</si>
  <si>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</si>
  <si>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</si>
  <si>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</si>
  <si>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</si>
  <si>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</si>
  <si>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</si>
  <si>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</si>
  <si>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</si>
  <si>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</si>
  <si>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</si>
  <si>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</si>
  <si>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</si>
  <si>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</si>
  <si>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</si>
  <si>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</si>
  <si>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</si>
  <si>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</si>
  <si>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</si>
  <si>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</si>
  <si>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</si>
  <si>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</si>
  <si>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</si>
  <si>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</si>
  <si>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</si>
  <si>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</si>
  <si>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</si>
  <si>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</si>
  <si>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</si>
  <si>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</si>
  <si>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</si>
  <si>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</si>
  <si>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</si>
  <si>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</si>
  <si>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</si>
  <si>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</si>
  <si>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</si>
  <si>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</si>
  <si>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</si>
  <si>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</si>
  <si>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</si>
  <si>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</si>
  <si>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</si>
  <si>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</si>
  <si>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</si>
  <si>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</si>
  <si>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</si>
  <si>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</si>
  <si>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</si>
  <si>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</si>
  <si>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</si>
  <si>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</si>
  <si>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</si>
  <si>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</si>
  <si>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</si>
  <si>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</si>
  <si>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</si>
  <si>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</si>
  <si>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</si>
  <si>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</si>
  <si>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</si>
  <si>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</si>
  <si>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</si>
  <si>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</si>
  <si>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</si>
  <si>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</si>
  <si>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</si>
  <si>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</si>
  <si>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</si>
  <si>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</si>
  <si>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</si>
  <si>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</si>
  <si>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</si>
  <si>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</si>
  <si>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</si>
  <si>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</si>
  <si>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</si>
  <si>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</si>
  <si>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</si>
  <si>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</si>
  <si>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</si>
  <si>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</si>
  <si>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</si>
  <si>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</si>
  <si>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</si>
  <si>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</si>
  <si>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</si>
  <si>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</si>
  <si>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</si>
  <si>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</si>
  <si>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</si>
  <si>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</si>
  <si>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</si>
  <si>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</si>
  <si>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</si>
  <si>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</si>
  <si>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</si>
  <si>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</si>
  <si>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</si>
  <si>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</si>
  <si>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</si>
  <si>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</si>
  <si>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</si>
  <si>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</si>
  <si>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</si>
  <si>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</si>
  <si>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</si>
  <si>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</si>
  <si>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</si>
  <si>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</si>
  <si>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</si>
  <si>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</si>
  <si>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</si>
  <si>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</si>
  <si>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</si>
  <si>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</si>
  <si>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</si>
  <si>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</si>
  <si>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</si>
  <si>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</si>
  <si>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</si>
  <si>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</si>
  <si>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</si>
  <si>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</si>
  <si>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</si>
  <si>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</si>
  <si>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</si>
  <si>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</si>
  <si>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</si>
  <si>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</si>
  <si>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</si>
  <si>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</si>
  <si>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</si>
  <si>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</si>
  <si>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</si>
  <si>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</si>
  <si>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</si>
  <si>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</si>
  <si>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</si>
  <si>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</si>
  <si>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</si>
  <si>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</si>
  <si>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</si>
  <si>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</si>
  <si>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</si>
  <si>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</si>
  <si>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</si>
  <si>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</si>
  <si>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</si>
  <si>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</si>
  <si>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</si>
  <si>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</si>
  <si>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</si>
  <si>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</si>
  <si>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</si>
  <si>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</si>
  <si>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</si>
  <si>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</si>
  <si>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</si>
  <si>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</si>
  <si>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</si>
  <si>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</si>
  <si>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</si>
  <si>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</si>
  <si>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</si>
  <si>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</si>
  <si>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</si>
  <si>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</si>
  <si>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</si>
  <si>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</si>
  <si>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</si>
  <si>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</si>
  <si>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</si>
  <si>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</si>
  <si>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</si>
  <si>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</si>
  <si>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</si>
  <si>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</si>
  <si>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</si>
  <si>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</si>
  <si>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</si>
  <si>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</si>
  <si>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</si>
  <si>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</si>
  <si>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</si>
  <si>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</si>
  <si>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</si>
  <si>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</si>
  <si>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</si>
  <si>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</si>
  <si>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</si>
  <si>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</si>
  <si>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</si>
  <si>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</si>
  <si>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</si>
  <si>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</si>
  <si>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</si>
  <si>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</si>
  <si>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</si>
  <si>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</si>
  <si>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</si>
  <si>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</si>
  <si>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</si>
  <si>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</si>
  <si>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</si>
  <si>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</si>
  <si>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</si>
  <si>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</si>
  <si>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</si>
  <si>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</si>
  <si>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</si>
  <si>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</si>
  <si>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</si>
  <si>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</si>
  <si>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</si>
  <si>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</si>
  <si>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</si>
  <si>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</si>
  <si>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</si>
  <si>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</si>
  <si>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</si>
  <si>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</si>
  <si>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</si>
  <si>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</si>
  <si>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</si>
  <si>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</si>
  <si>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</si>
  <si>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</si>
  <si>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</si>
  <si>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</si>
  <si>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</si>
  <si>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</si>
  <si>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</si>
  <si>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</si>
  <si>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</si>
  <si>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</si>
  <si>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</si>
  <si>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</si>
  <si>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</si>
  <si>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</si>
  <si>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</si>
  <si>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</si>
  <si>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</si>
  <si>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</si>
  <si>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</si>
  <si>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</si>
  <si>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</si>
  <si>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</si>
  <si>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</si>
  <si>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</si>
  <si>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</si>
  <si>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</si>
  <si>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</si>
  <si>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</si>
  <si>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</si>
  <si>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</si>
  <si>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</si>
  <si>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</si>
  <si>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</si>
  <si>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</si>
  <si>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</si>
  <si>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</si>
  <si>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</si>
  <si>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</si>
  <si>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</si>
  <si>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</si>
  <si>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</si>
  <si>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</si>
  <si>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</si>
  <si>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</si>
  <si>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</si>
  <si>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</si>
  <si>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</si>
  <si>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</si>
  <si>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</si>
  <si>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</si>
  <si>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</si>
  <si>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</si>
  <si>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</si>
  <si>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</si>
  <si>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</si>
  <si>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</si>
  <si>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</si>
  <si>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</si>
  <si>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</si>
  <si>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</si>
  <si>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</si>
  <si>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</si>
  <si>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</si>
  <si>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</si>
  <si>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</si>
  <si>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</si>
  <si>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</si>
  <si>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</si>
  <si>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</si>
  <si>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</si>
  <si>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</si>
  <si>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</si>
  <si>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</si>
  <si>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</si>
  <si>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</si>
  <si>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</si>
  <si>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</si>
  <si>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</si>
  <si>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</si>
  <si>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</si>
  <si>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</si>
  <si>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</si>
  <si>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</si>
  <si>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</si>
  <si>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</si>
  <si>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</si>
  <si>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</si>
  <si>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</si>
  <si>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</si>
  <si>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</si>
  <si>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</si>
  <si>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</si>
  <si>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</si>
  <si>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</si>
  <si>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</si>
  <si>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</si>
  <si>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</si>
  <si>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</si>
  <si>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</si>
  <si>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</si>
  <si>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</si>
  <si>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</si>
  <si>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</si>
  <si>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</si>
  <si>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</si>
  <si>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</si>
  <si>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</si>
  <si>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</si>
  <si>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</si>
  <si>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</si>
  <si>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</si>
  <si>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</si>
  <si>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</si>
  <si>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</si>
  <si>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</si>
  <si>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</si>
  <si>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</si>
  <si>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</si>
  <si>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</si>
  <si>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</si>
  <si>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</si>
  <si>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</si>
  <si>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</si>
  <si>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</si>
  <si>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</si>
  <si>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</si>
  <si>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</si>
  <si>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</si>
  <si>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</si>
  <si>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</si>
  <si>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</si>
  <si>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</si>
  <si>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</si>
  <si>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</si>
  <si>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</si>
  <si>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</si>
  <si>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</si>
  <si>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</si>
  <si>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</si>
  <si>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</si>
  <si>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</si>
  <si>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</si>
  <si>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</si>
  <si>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</si>
  <si>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</si>
  <si>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</si>
  <si>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</si>
  <si>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</si>
  <si>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</si>
  <si>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</si>
  <si>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</si>
  <si>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</si>
  <si>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</si>
  <si>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</si>
  <si>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</si>
  <si>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</si>
  <si>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</si>
  <si>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</si>
  <si>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</si>
  <si>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</si>
  <si>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</si>
  <si>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</si>
  <si>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</si>
  <si>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</si>
  <si>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</si>
  <si>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</si>
  <si>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</si>
  <si>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</si>
  <si>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</si>
  <si>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</si>
  <si>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</si>
  <si>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</si>
  <si>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</si>
  <si>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</si>
  <si>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</si>
  <si>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</si>
  <si>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</si>
  <si>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</si>
  <si>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</si>
  <si>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</si>
  <si>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</si>
  <si>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</si>
  <si>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</si>
  <si>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</si>
  <si>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</si>
  <si>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</si>
  <si>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</si>
  <si>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</si>
  <si>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</si>
  <si>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</si>
  <si>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</si>
  <si>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</si>
  <si>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</si>
  <si>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</si>
  <si>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</si>
  <si>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</si>
  <si>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</si>
  <si>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</si>
  <si>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</si>
  <si>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</si>
  <si>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</si>
  <si>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</si>
  <si>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</si>
  <si>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</si>
  <si>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</si>
  <si>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</si>
  <si>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</si>
  <si>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</si>
  <si>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</si>
  <si>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</si>
  <si>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</si>
  <si>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</si>
  <si>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</si>
  <si>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</si>
  <si>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</si>
  <si>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</si>
  <si>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</si>
  <si>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</si>
  <si>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</si>
  <si>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</si>
  <si>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</si>
  <si>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</si>
  <si>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</si>
  <si>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</si>
  <si>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</si>
  <si>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</si>
  <si>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</si>
  <si>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</si>
  <si>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</si>
  <si>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</si>
  <si>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</si>
  <si>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</si>
  <si>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</si>
  <si>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</si>
  <si>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</si>
  <si>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</si>
  <si>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</si>
  <si>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</si>
  <si>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</si>
  <si>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</si>
  <si>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</si>
  <si>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</si>
  <si>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</si>
  <si>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</si>
  <si>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</si>
  <si>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</si>
  <si>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</si>
  <si>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</si>
  <si>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</si>
  <si>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</si>
  <si>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</si>
  <si>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</si>
  <si>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</si>
  <si>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</si>
  <si>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</si>
  <si>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</si>
  <si>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</si>
  <si>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</si>
  <si>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</si>
  <si>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</si>
  <si>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</si>
  <si>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</si>
  <si>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</si>
  <si>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</si>
  <si>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</si>
  <si>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</si>
  <si>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</si>
  <si>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</si>
  <si>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</si>
  <si>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</si>
  <si>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</si>
  <si>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</si>
  <si>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</si>
  <si>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</si>
  <si>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</si>
  <si>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</si>
  <si>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</si>
  <si>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</si>
  <si>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</si>
  <si>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</si>
  <si>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</si>
  <si>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</si>
  <si>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</si>
  <si>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</si>
  <si>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</si>
  <si>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</si>
  <si>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</si>
  <si>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</si>
  <si>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</si>
  <si>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</si>
  <si>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</si>
  <si>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</si>
  <si>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</si>
  <si>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</si>
  <si>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</si>
  <si>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</si>
  <si>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</si>
  <si>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</si>
  <si>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</si>
  <si>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</si>
  <si>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</si>
  <si>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</si>
  <si>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</si>
  <si>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</si>
  <si>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</si>
  <si>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</si>
  <si>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</si>
  <si>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</si>
  <si>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</si>
  <si>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</si>
  <si>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</si>
  <si>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</si>
  <si>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</si>
  <si>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</si>
  <si>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</si>
  <si>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</si>
  <si>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</si>
  <si>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</si>
  <si>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</si>
  <si>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</si>
  <si>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</si>
  <si>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</si>
  <si>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</si>
  <si>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</si>
  <si>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</si>
  <si>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</si>
  <si>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</si>
  <si>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</si>
  <si>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</si>
  <si>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</si>
  <si>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</si>
  <si>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</si>
  <si>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</si>
  <si>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</si>
  <si>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</si>
  <si>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</si>
  <si>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</si>
  <si>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</si>
  <si>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</si>
  <si>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</si>
  <si>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</si>
  <si>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</si>
  <si>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</si>
  <si>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</si>
  <si>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</si>
  <si>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</si>
  <si>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</si>
  <si>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</si>
  <si>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</si>
  <si>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</si>
  <si>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</si>
  <si>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</si>
  <si>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</si>
  <si>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</si>
  <si>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</si>
  <si>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</si>
  <si>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</si>
  <si>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</si>
  <si>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</si>
  <si>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</si>
  <si>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</si>
  <si>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</si>
  <si>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</si>
  <si>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</si>
  <si>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</si>
  <si>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</si>
  <si>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</si>
  <si>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</si>
  <si>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</si>
  <si>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</si>
  <si>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</si>
  <si>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</si>
  <si>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</si>
  <si>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</si>
  <si>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</si>
  <si>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</si>
  <si>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</si>
  <si>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</si>
  <si>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</si>
  <si>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</si>
  <si>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</si>
  <si>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</si>
  <si>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</si>
  <si>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</si>
  <si>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</si>
  <si>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</si>
  <si>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</si>
  <si>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</si>
  <si>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</si>
  <si>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</si>
  <si>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</si>
  <si>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</si>
  <si>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</si>
  <si>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</si>
  <si>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</si>
  <si>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</si>
  <si>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</si>
  <si>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</si>
  <si>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</si>
  <si>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</si>
  <si>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</si>
  <si>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</si>
  <si>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</si>
  <si>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</si>
  <si>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</si>
  <si>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</si>
  <si>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</si>
  <si>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</si>
  <si>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</si>
  <si>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</si>
  <si>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</si>
  <si>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</si>
  <si>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</si>
  <si>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</si>
  <si>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</si>
  <si>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</si>
  <si>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</si>
  <si>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</si>
  <si>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</si>
  <si>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</si>
  <si>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</si>
  <si>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</si>
  <si>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</si>
  <si>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</si>
  <si>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</si>
  <si>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</si>
  <si>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</si>
  <si>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</si>
  <si>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</si>
  <si>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</si>
  <si>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</si>
  <si>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</si>
  <si>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</si>
  <si>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</si>
  <si>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</si>
  <si>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</si>
  <si>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</si>
  <si>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</si>
  <si>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</si>
  <si>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</si>
  <si>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</si>
  <si>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</si>
  <si>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</si>
  <si>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</si>
  <si>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</si>
  <si>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</si>
  <si>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</si>
  <si>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</si>
  <si>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</si>
  <si>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</si>
  <si>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</si>
  <si>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</si>
  <si>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</si>
  <si>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</si>
  <si>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</si>
  <si>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</si>
  <si>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</si>
  <si>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</si>
  <si>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</si>
  <si>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</si>
  <si>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</si>
  <si>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</si>
  <si>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</si>
  <si>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</si>
  <si>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</si>
  <si>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</si>
  <si>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</si>
  <si>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</si>
  <si>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</si>
  <si>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</si>
  <si>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</si>
  <si>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</si>
  <si>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</si>
  <si>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</si>
  <si>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</si>
  <si>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</si>
  <si>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</si>
  <si>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</si>
  <si>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</si>
  <si>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</si>
  <si>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</si>
  <si>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</si>
  <si>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</si>
  <si>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</si>
  <si>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</si>
  <si>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</si>
  <si>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</si>
  <si>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</si>
  <si>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</si>
  <si>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</si>
  <si>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</si>
  <si>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</si>
  <si>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</si>
  <si>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</si>
  <si>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</si>
  <si>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</si>
  <si>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</si>
  <si>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</si>
  <si>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</si>
  <si>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</si>
  <si>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</si>
  <si>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</si>
  <si>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</si>
  <si>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</si>
  <si>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</si>
  <si>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</si>
  <si>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</si>
  <si>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</si>
  <si>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</si>
  <si>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</si>
  <si>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</si>
  <si>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</si>
  <si>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</si>
  <si>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</si>
  <si>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</si>
  <si>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</si>
  <si>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</si>
  <si>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</si>
  <si>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</si>
  <si>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</si>
  <si>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</si>
  <si>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</si>
  <si>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</si>
  <si>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</si>
  <si>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</si>
  <si>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</si>
  <si>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</si>
  <si>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</si>
  <si>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</si>
  <si>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</si>
  <si>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</si>
  <si>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</si>
  <si>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</si>
  <si>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</si>
  <si>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</si>
  <si>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</si>
  <si>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</si>
  <si>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</si>
  <si>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</si>
  <si>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</si>
  <si>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</si>
  <si>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</si>
  <si>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</si>
  <si>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</si>
  <si>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</si>
  <si>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</si>
  <si>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</si>
  <si>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</si>
  <si>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</si>
  <si>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</si>
  <si>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</si>
  <si>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</si>
  <si>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</si>
  <si>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</si>
  <si>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</si>
  <si>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</si>
  <si>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</si>
  <si>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</si>
  <si>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</si>
  <si>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</si>
  <si>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</si>
  <si>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</si>
  <si>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</si>
  <si>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</si>
  <si>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</si>
  <si>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</si>
  <si>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</si>
  <si>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</si>
  <si>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</si>
  <si>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</si>
  <si>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</si>
  <si>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</si>
  <si>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</si>
  <si>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</si>
  <si>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</si>
  <si>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</si>
  <si>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</si>
  <si>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</si>
  <si>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</si>
  <si>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</si>
  <si>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</si>
  <si>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</si>
  <si>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</si>
  <si>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</si>
  <si>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</si>
  <si>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</si>
  <si>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</si>
  <si>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</si>
  <si>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</si>
  <si>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</si>
  <si>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</si>
  <si>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</si>
  <si>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</si>
  <si>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</si>
  <si>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</si>
  <si>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</si>
  <si>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</si>
  <si>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</si>
  <si>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</si>
  <si>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</si>
  <si>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</si>
  <si>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</si>
  <si>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</si>
  <si>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</si>
  <si>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</si>
  <si>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</si>
  <si>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</si>
  <si>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</si>
  <si>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</si>
  <si>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</si>
  <si>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</si>
  <si>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</si>
  <si>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</si>
  <si>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</si>
  <si>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</si>
  <si>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</si>
  <si>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</si>
  <si>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</si>
  <si>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</si>
  <si>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</si>
  <si>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</si>
  <si>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</si>
  <si>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</si>
  <si>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</si>
  <si>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</si>
  <si>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</si>
  <si>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</si>
  <si>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</si>
  <si>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</si>
  <si>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</si>
  <si>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</si>
  <si>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</si>
  <si>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</si>
  <si>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</si>
  <si>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</si>
  <si>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</si>
  <si>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</si>
  <si>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</si>
  <si>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</si>
  <si>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</si>
  <si>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</si>
  <si>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</si>
  <si>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</si>
  <si>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</si>
  <si>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</si>
  <si>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</si>
  <si>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</si>
  <si>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</si>
  <si>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</si>
  <si>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</si>
  <si>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</si>
  <si>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</si>
  <si>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</si>
  <si>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</si>
  <si>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</si>
  <si>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</si>
  <si>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</si>
  <si>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</si>
  <si>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</si>
  <si>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</si>
  <si>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</si>
  <si>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</si>
  <si>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</si>
  <si>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</si>
  <si>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</si>
  <si>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</si>
  <si>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</si>
  <si>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</si>
  <si>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</si>
  <si>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</si>
  <si>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</si>
  <si>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</si>
  <si>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</si>
  <si>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</si>
  <si>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</si>
  <si>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</si>
  <si>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</si>
  <si>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</si>
  <si>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</si>
  <si>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</si>
  <si>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</si>
  <si>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</si>
  <si>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</si>
  <si>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</si>
  <si>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</si>
  <si>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</si>
  <si>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</si>
  <si>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</si>
  <si>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</si>
  <si>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</si>
  <si>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</si>
  <si>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</si>
  <si>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</si>
  <si>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</si>
  <si>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</si>
  <si>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</si>
  <si>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</si>
  <si>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</si>
  <si>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</si>
  <si>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</si>
  <si>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</si>
  <si>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</si>
  <si>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</si>
  <si>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</si>
  <si>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</si>
  <si>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</si>
  <si>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</si>
  <si>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</si>
  <si>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</si>
  <si>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</si>
  <si>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</si>
  <si>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</si>
  <si>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</si>
  <si>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</si>
  <si>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</si>
  <si>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</si>
  <si>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</si>
  <si>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</si>
  <si>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</si>
  <si>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</si>
  <si>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</si>
  <si>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</si>
  <si>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</si>
  <si>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</si>
  <si>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</si>
  <si>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</si>
  <si>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</si>
  <si>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</si>
  <si>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</si>
  <si>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</si>
  <si>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</si>
  <si>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</si>
  <si>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</si>
  <si>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</si>
  <si>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</si>
  <si>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</si>
  <si>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</si>
  <si>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</si>
  <si>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</si>
  <si>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</si>
  <si>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</si>
  <si>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</si>
  <si>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</si>
  <si>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</si>
  <si>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</si>
  <si>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</si>
  <si>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</si>
  <si>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</si>
  <si>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</si>
  <si>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</si>
  <si>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</si>
  <si>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</si>
  <si>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</si>
  <si>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</si>
  <si>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</si>
  <si>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</si>
  <si>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</si>
  <si>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</si>
  <si>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</si>
  <si>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</si>
  <si>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</si>
  <si>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</si>
  <si>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</si>
  <si>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</si>
  <si>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</si>
  <si>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</si>
  <si>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</si>
  <si>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</si>
  <si>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</si>
  <si>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</si>
  <si>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</si>
  <si>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</si>
  <si>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</si>
  <si>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</si>
  <si>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</si>
  <si>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</si>
  <si>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</si>
  <si>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</si>
  <si>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</si>
  <si>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</si>
  <si>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</si>
  <si>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</si>
  <si>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</si>
  <si>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</si>
  <si>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</si>
  <si>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</si>
  <si>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</si>
  <si>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</si>
  <si>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</si>
  <si>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</si>
  <si>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</si>
  <si>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</si>
  <si>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</si>
  <si>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</si>
  <si>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</si>
  <si>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</si>
  <si>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</si>
  <si>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</si>
  <si>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</si>
  <si>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</si>
  <si>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</si>
  <si>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</si>
  <si>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</si>
  <si>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</si>
  <si>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</si>
  <si>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</si>
  <si>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</si>
  <si>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</si>
  <si>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</si>
  <si>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</si>
  <si>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</si>
  <si>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</si>
  <si>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</si>
  <si>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</si>
  <si>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</si>
  <si>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</si>
  <si>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</si>
  <si>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</si>
  <si>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</si>
  <si>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</si>
  <si>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</si>
  <si>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</si>
  <si>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</si>
  <si>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</si>
  <si>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</si>
  <si>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</si>
  <si>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</si>
  <si>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</si>
  <si>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</si>
  <si>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</si>
  <si>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</si>
  <si>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</si>
  <si>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</si>
  <si>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</si>
  <si>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</si>
  <si>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</si>
  <si>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</si>
  <si>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</si>
  <si>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</si>
  <si>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</si>
  <si>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</si>
  <si>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</si>
  <si>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</si>
  <si>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</si>
  <si>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</si>
  <si>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</si>
  <si>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</si>
  <si>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</si>
  <si>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</si>
  <si>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</si>
  <si>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</si>
  <si>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</si>
  <si>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</si>
  <si>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</si>
  <si>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</si>
  <si>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</si>
  <si>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</si>
  <si>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</si>
  <si>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</si>
  <si>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</si>
  <si>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</si>
  <si>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</si>
  <si>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</si>
  <si>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</si>
  <si>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</si>
  <si>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</si>
  <si>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</si>
  <si>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</si>
  <si>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</si>
  <si>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</si>
  <si>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</si>
  <si>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</si>
  <si>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</si>
  <si>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</si>
  <si>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</si>
  <si>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</si>
  <si>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</si>
  <si>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</si>
  <si>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</si>
  <si>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</si>
  <si>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</si>
  <si>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</si>
  <si>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</si>
  <si>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</si>
  <si>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</si>
  <si>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</si>
  <si>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</si>
  <si>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</si>
  <si>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</si>
  <si>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</si>
  <si>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</si>
  <si>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</si>
  <si>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</si>
  <si>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</si>
  <si>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</si>
  <si>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</si>
  <si>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</si>
  <si>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</si>
  <si>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</si>
  <si>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</si>
  <si>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</si>
  <si>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</si>
  <si>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</si>
  <si>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</si>
  <si>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</si>
  <si>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</si>
  <si>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</si>
  <si>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</si>
  <si>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</si>
  <si>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</si>
  <si>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</si>
  <si>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</si>
  <si>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</si>
  <si>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</si>
  <si>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</si>
  <si>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</si>
  <si>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</si>
  <si>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</si>
  <si>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</si>
  <si>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</si>
  <si>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</si>
  <si>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</si>
  <si>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</si>
  <si>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</si>
  <si>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</si>
  <si>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</si>
  <si>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</si>
  <si>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</si>
  <si>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</si>
  <si>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</si>
  <si>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</si>
  <si>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</si>
  <si>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</si>
  <si>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</si>
  <si>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</si>
  <si>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</si>
  <si>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</si>
  <si>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</si>
  <si>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</si>
  <si>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</si>
  <si>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</si>
  <si>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</si>
  <si>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</si>
  <si>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</si>
  <si>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</si>
  <si>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</si>
  <si>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</si>
  <si>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</si>
  <si>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</si>
  <si>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</si>
  <si>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</si>
  <si>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</si>
  <si>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</si>
  <si>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</si>
  <si>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</si>
  <si>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</si>
  <si>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</si>
  <si>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</si>
  <si>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</si>
  <si>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</si>
  <si>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</si>
  <si>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</si>
  <si>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</si>
  <si>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</si>
  <si>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</si>
  <si>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</si>
  <si>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</si>
  <si>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</si>
  <si>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</si>
  <si>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</si>
  <si>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</si>
  <si>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</si>
  <si>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</si>
  <si>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</si>
  <si>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</si>
  <si>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</si>
  <si>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</si>
  <si>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</si>
  <si>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</si>
  <si>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</si>
  <si>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</si>
  <si>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</si>
  <si>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</si>
  <si>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</si>
  <si>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</si>
  <si>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</si>
  <si>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</si>
  <si>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</si>
  <si>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</si>
  <si>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</si>
  <si>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</si>
  <si>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</si>
  <si>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</si>
  <si>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</si>
  <si>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</si>
  <si>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</si>
  <si>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</si>
  <si>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</si>
  <si>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</si>
  <si>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</si>
  <si>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</si>
  <si>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</si>
  <si>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</si>
  <si>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</si>
  <si>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</si>
  <si>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</si>
  <si>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</si>
  <si>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</si>
  <si>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</si>
  <si>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</si>
  <si>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</si>
  <si>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</si>
  <si>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</si>
  <si>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</si>
  <si>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</si>
  <si>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</si>
  <si>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</si>
  <si>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</si>
  <si>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</si>
  <si>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</si>
  <si>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</si>
  <si>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</si>
  <si>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</si>
  <si>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</si>
  <si>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</si>
  <si>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</si>
  <si>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</si>
  <si>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</si>
  <si>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</si>
  <si>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</si>
  <si>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</si>
  <si>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</si>
  <si>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</si>
  <si>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</si>
  <si>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</si>
  <si>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</si>
  <si>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</si>
  <si>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</si>
  <si>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</si>
  <si>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</si>
  <si>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</si>
  <si>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</si>
  <si>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</si>
  <si>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</si>
  <si>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</si>
  <si>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</si>
  <si>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</si>
  <si>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</si>
  <si>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</si>
  <si>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</si>
  <si>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</si>
  <si>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</si>
  <si>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</si>
  <si>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</si>
  <si>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</si>
  <si>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</si>
  <si>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</si>
  <si>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</si>
  <si>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</si>
  <si>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</si>
  <si>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</si>
  <si>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</si>
  <si>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</si>
  <si>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</si>
  <si>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</si>
  <si>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</si>
  <si>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</si>
  <si>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</si>
  <si>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</si>
  <si>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</si>
  <si>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</si>
  <si>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</si>
  <si>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</si>
  <si>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</si>
  <si>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</si>
  <si>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</si>
  <si>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</si>
  <si>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</si>
  <si>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</si>
  <si>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</si>
  <si>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</si>
  <si>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</si>
  <si>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</si>
  <si>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</si>
  <si>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</si>
  <si>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</si>
  <si>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</si>
  <si>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</si>
  <si>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</si>
  <si>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</si>
  <si>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</si>
  <si>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</si>
  <si>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</si>
  <si>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</si>
  <si>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</si>
  <si>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</si>
  <si>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</si>
  <si>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</si>
  <si>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</si>
  <si>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</si>
  <si>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</si>
  <si>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</si>
  <si>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</si>
  <si>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</si>
  <si>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</si>
  <si>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</si>
  <si>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</si>
  <si>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</si>
  <si>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</si>
  <si>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</si>
  <si>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</si>
  <si>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</si>
  <si>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</si>
  <si>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</si>
  <si>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</si>
  <si>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</si>
  <si>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</si>
  <si>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</si>
  <si>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</si>
  <si>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</si>
  <si>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</si>
  <si>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</si>
  <si>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</si>
  <si>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</si>
  <si>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</si>
  <si>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</si>
  <si>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</si>
  <si>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</si>
  <si>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</si>
  <si>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</si>
  <si>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</si>
  <si>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</si>
  <si>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</si>
  <si>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</si>
  <si>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</si>
  <si>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</si>
  <si>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</si>
  <si>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</si>
  <si>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</si>
  <si>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</si>
  <si>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</si>
  <si>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</si>
  <si>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</si>
  <si>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</si>
  <si>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</si>
  <si>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</si>
  <si>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</si>
  <si>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</si>
  <si>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</si>
  <si>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</si>
  <si>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</si>
  <si>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</si>
  <si>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</si>
  <si>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</si>
  <si>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</si>
  <si>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</si>
  <si>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</si>
  <si>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</si>
  <si>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</si>
  <si>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</si>
  <si>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</si>
  <si>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</si>
  <si>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</si>
  <si>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</si>
  <si>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</si>
  <si>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</si>
  <si>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</si>
  <si>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</si>
  <si>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</si>
  <si>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</si>
  <si>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</si>
  <si>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</si>
  <si>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</si>
  <si>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</si>
  <si>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</si>
  <si>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</si>
  <si>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</si>
  <si>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</si>
  <si>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</si>
  <si>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</si>
  <si>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</si>
  <si>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</si>
  <si>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</si>
  <si>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</si>
  <si>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</si>
  <si>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</si>
  <si>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</si>
  <si>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</si>
  <si>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</si>
  <si>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</si>
  <si>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</si>
  <si>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</si>
  <si>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</si>
  <si>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</si>
  <si>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</si>
  <si>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</si>
  <si>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</si>
  <si>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</si>
  <si>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</si>
  <si>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</si>
  <si>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</si>
  <si>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</si>
  <si>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</si>
  <si>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</si>
  <si>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</si>
  <si>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</si>
  <si>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</si>
  <si>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</si>
  <si>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</si>
  <si>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</si>
  <si>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</si>
  <si>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</si>
  <si>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</si>
  <si>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</si>
  <si>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</si>
  <si>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</si>
  <si>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</si>
  <si>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</si>
  <si>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</si>
  <si>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</si>
  <si>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</si>
  <si>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</si>
  <si>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</si>
  <si>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</si>
  <si>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</si>
  <si>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</si>
  <si>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</si>
  <si>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</si>
  <si>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</si>
  <si>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</si>
  <si>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</si>
  <si>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</si>
  <si>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</si>
  <si>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</si>
  <si>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</si>
  <si>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</si>
  <si>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</si>
  <si>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</si>
  <si>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</si>
  <si>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</si>
  <si>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</si>
  <si>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</si>
  <si>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</si>
  <si>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</si>
  <si>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</si>
  <si>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</si>
  <si>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</si>
  <si>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</si>
  <si>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</si>
  <si>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</si>
  <si>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</si>
  <si>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</si>
  <si>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</si>
  <si>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</si>
  <si>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</si>
  <si>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</si>
  <si>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</si>
  <si>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</si>
  <si>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</si>
  <si>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</si>
  <si>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</si>
  <si>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</si>
  <si>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</si>
  <si>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</si>
  <si>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</si>
  <si>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</si>
  <si>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</si>
  <si>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</si>
  <si>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</si>
  <si>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</si>
  <si>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</si>
  <si>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</si>
  <si>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</si>
  <si>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</si>
  <si>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</si>
  <si>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</si>
  <si>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</si>
  <si>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</si>
  <si>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</si>
  <si>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</si>
  <si>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</si>
  <si>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</si>
  <si>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</si>
  <si>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</si>
  <si>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</si>
  <si>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</si>
  <si>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</si>
  <si>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</si>
  <si>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</si>
  <si>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</si>
  <si>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</si>
  <si>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</si>
  <si>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</si>
  <si>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</si>
  <si>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</si>
  <si>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</si>
  <si>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</si>
  <si>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</si>
  <si>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</si>
  <si>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</si>
  <si>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</si>
  <si>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</si>
  <si>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</si>
  <si>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</si>
  <si>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</si>
  <si>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</si>
  <si>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</si>
  <si>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</si>
  <si>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</si>
  <si>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</si>
  <si>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</si>
  <si>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</si>
  <si>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</si>
  <si>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</si>
  <si>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</si>
  <si>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</si>
  <si>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</si>
  <si>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</si>
  <si>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</si>
  <si>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</si>
  <si>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</si>
  <si>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</si>
  <si>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</si>
  <si>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</si>
  <si>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</si>
  <si>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</si>
  <si>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</si>
  <si>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</si>
  <si>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</si>
  <si>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</si>
  <si>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</si>
  <si>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</si>
  <si>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</si>
  <si>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</si>
  <si>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</si>
  <si>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</si>
  <si>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</si>
  <si>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</si>
  <si>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</si>
  <si>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</si>
  <si>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</si>
  <si>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</si>
  <si>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</si>
  <si>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</si>
  <si>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</si>
  <si>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</si>
  <si>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</si>
  <si>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</si>
  <si>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</si>
  <si>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</si>
  <si>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</si>
  <si>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</si>
  <si>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</si>
  <si>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</si>
  <si>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</si>
  <si>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</si>
  <si>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</si>
  <si>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</si>
  <si>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</si>
  <si>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</si>
  <si>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</si>
  <si>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</si>
  <si>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</si>
  <si>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</si>
  <si>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</si>
  <si>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</si>
  <si>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</si>
  <si>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</si>
  <si>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</si>
  <si>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</si>
  <si>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</si>
  <si>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</si>
  <si>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</si>
  <si>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</si>
  <si>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</si>
  <si>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</si>
  <si>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</si>
  <si>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</si>
  <si>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</si>
  <si>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</si>
  <si>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</si>
  <si>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</si>
  <si>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</si>
  <si>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</si>
  <si>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</si>
  <si>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</si>
  <si>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</si>
  <si>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</si>
  <si>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</si>
  <si>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</si>
  <si>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</si>
  <si>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</si>
  <si>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</si>
  <si>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</si>
  <si>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</si>
  <si>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</si>
  <si>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</si>
  <si>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</si>
  <si>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</si>
  <si>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</si>
  <si>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</si>
  <si>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</si>
  <si>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</si>
  <si>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</si>
  <si>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</si>
  <si>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</si>
  <si>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</si>
  <si>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</si>
  <si>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</si>
  <si>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</si>
  <si>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</si>
  <si>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</si>
  <si>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</si>
  <si>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</si>
  <si>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</si>
  <si>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</si>
  <si>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</si>
  <si>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</si>
  <si>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</si>
  <si>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</si>
  <si>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</si>
  <si>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</si>
  <si>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</si>
  <si>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</si>
  <si>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</si>
  <si>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</si>
  <si>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</si>
  <si>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</si>
  <si>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</si>
  <si>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</si>
  <si>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</si>
  <si>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</si>
  <si>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</si>
  <si>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</si>
  <si>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</si>
  <si>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</si>
  <si>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</si>
  <si>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</si>
  <si>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</si>
  <si>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</si>
  <si>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</si>
  <si>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</si>
  <si>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</si>
  <si>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</si>
  <si>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</si>
  <si>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</si>
  <si>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</si>
  <si>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</si>
  <si>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</si>
  <si>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</si>
  <si>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</si>
  <si>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</si>
  <si>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</si>
  <si>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</si>
  <si>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</si>
  <si>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</si>
  <si>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</si>
  <si>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</si>
  <si>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</si>
  <si>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</si>
  <si>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</si>
  <si>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</si>
  <si>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</si>
  <si>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</si>
  <si>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</si>
  <si>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</si>
  <si>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</si>
  <si>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</si>
  <si>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</si>
  <si>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</si>
  <si>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</si>
  <si>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</si>
  <si>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</si>
  <si>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</si>
  <si>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</si>
  <si>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</si>
  <si>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</si>
  <si>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</si>
  <si>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</si>
  <si>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</si>
  <si>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</si>
  <si>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</si>
  <si>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</si>
  <si>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</si>
  <si>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</si>
  <si>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</si>
  <si>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</si>
  <si>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</si>
  <si>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</si>
  <si>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</si>
  <si>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</si>
  <si>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</si>
  <si>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</si>
  <si>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</si>
  <si>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</si>
  <si>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</si>
  <si>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</si>
  <si>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</si>
  <si>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</si>
  <si>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</si>
  <si>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</si>
  <si>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</si>
  <si>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</si>
  <si>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</si>
  <si>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</si>
  <si>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</si>
  <si>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</si>
  <si>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</si>
  <si>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</si>
  <si>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</si>
  <si>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</si>
  <si>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</si>
  <si>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</si>
  <si>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</si>
  <si>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</si>
  <si>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</si>
  <si>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</si>
  <si>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</si>
  <si>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</si>
  <si>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</si>
  <si>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</si>
  <si>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</si>
  <si>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</si>
  <si>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</si>
  <si>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</si>
  <si>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</si>
  <si>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</si>
  <si>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</si>
  <si>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</si>
  <si>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</si>
  <si>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</si>
  <si>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</si>
  <si>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</si>
  <si>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</si>
  <si>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</si>
  <si>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</si>
  <si>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</si>
  <si>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</si>
  <si>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</si>
  <si>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</si>
  <si>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</si>
  <si>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</si>
  <si>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</si>
  <si>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</si>
  <si>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</si>
  <si>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</si>
  <si>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</si>
  <si>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</si>
  <si>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</si>
  <si>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</si>
  <si>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</si>
  <si>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</si>
  <si>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</si>
  <si>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</si>
  <si>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</si>
  <si>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</si>
  <si>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</si>
  <si>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</si>
  <si>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</si>
  <si>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</si>
  <si>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</si>
  <si>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</si>
  <si>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</si>
  <si>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</si>
  <si>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</si>
  <si>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</si>
  <si>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</si>
  <si>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</si>
  <si>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</si>
  <si>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</si>
  <si>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</si>
  <si>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</si>
  <si>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</si>
  <si>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</si>
  <si>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</si>
  <si>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</si>
  <si>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</si>
  <si>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</si>
  <si>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</si>
  <si>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</si>
  <si>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</si>
  <si>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</si>
  <si>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</si>
  <si>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</si>
  <si>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</si>
  <si>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</si>
  <si>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</si>
  <si>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</si>
  <si>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</si>
  <si>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</si>
  <si>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</si>
  <si>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</si>
  <si>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</si>
  <si>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</si>
  <si>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</si>
  <si>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</si>
  <si>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</si>
  <si>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</si>
  <si>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</si>
  <si>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</si>
  <si>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</si>
  <si>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</si>
  <si>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</si>
  <si>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</si>
  <si>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</si>
  <si>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</si>
  <si>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</si>
  <si>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</si>
  <si>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</si>
  <si>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</si>
  <si>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</si>
  <si>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</si>
  <si>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</si>
  <si>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</si>
  <si>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</si>
  <si>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</si>
  <si>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</si>
  <si>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</si>
  <si>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</si>
  <si>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</si>
  <si>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</si>
  <si>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</si>
  <si>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</si>
  <si>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</si>
  <si>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</si>
  <si>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</si>
  <si>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</si>
  <si>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</si>
  <si>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</si>
  <si>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</si>
  <si>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</si>
  <si>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</si>
  <si>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</si>
  <si>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</si>
  <si>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</si>
  <si>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</si>
  <si>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</si>
  <si>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</si>
  <si>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</si>
  <si>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</si>
  <si>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</si>
  <si>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</si>
  <si>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</si>
  <si>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</si>
  <si>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</si>
  <si>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</si>
  <si>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</si>
  <si>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</si>
  <si>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</si>
  <si>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</si>
  <si>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</si>
  <si>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</si>
  <si>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</si>
  <si>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</si>
  <si>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</si>
  <si>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</si>
  <si>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</si>
  <si>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</si>
  <si>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</si>
  <si>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</si>
  <si>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</si>
  <si>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</si>
  <si>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</si>
  <si>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</si>
  <si>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</si>
  <si>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</si>
  <si>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</si>
  <si>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</si>
  <si>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</si>
  <si>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</si>
  <si>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</si>
  <si>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</si>
  <si>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</si>
  <si>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</si>
  <si>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</si>
  <si>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</si>
  <si>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</si>
  <si>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</si>
  <si>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</si>
  <si>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</si>
  <si>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</si>
  <si>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</si>
  <si>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</si>
  <si>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</si>
  <si>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</si>
  <si>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</si>
  <si>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</si>
  <si>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</si>
  <si>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</si>
  <si>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</si>
  <si>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</si>
  <si>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</si>
  <si>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</si>
  <si>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</si>
  <si>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</si>
  <si>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</si>
  <si>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</si>
  <si>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</si>
  <si>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</si>
  <si>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</si>
  <si>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</si>
  <si>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</si>
  <si>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</si>
  <si>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</si>
  <si>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</si>
  <si>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</si>
  <si>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</si>
  <si>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</si>
  <si>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</si>
  <si>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</si>
  <si>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</si>
  <si>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</si>
  <si>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</si>
  <si>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</si>
  <si>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</si>
  <si>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</si>
  <si>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</si>
  <si>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</si>
  <si>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</si>
  <si>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</si>
  <si>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</si>
  <si>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</si>
  <si>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</si>
  <si>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</si>
  <si>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</si>
  <si>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</si>
  <si>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</si>
  <si>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</si>
  <si>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</si>
  <si>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</si>
  <si>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</si>
  <si>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</si>
  <si>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</si>
  <si>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</si>
  <si>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</si>
  <si>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</si>
  <si>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</si>
  <si>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</si>
  <si>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</si>
  <si>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</si>
  <si>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</si>
  <si>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</si>
  <si>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</si>
  <si>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</si>
  <si>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</si>
  <si>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</si>
  <si>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</si>
  <si>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</si>
  <si>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</si>
  <si>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</si>
  <si>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</si>
  <si>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</si>
  <si>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</si>
  <si>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</si>
  <si>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</si>
  <si>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</si>
  <si>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</si>
  <si>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</si>
  <si>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</si>
  <si>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</si>
  <si>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</si>
  <si>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</si>
  <si>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</si>
  <si>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</si>
  <si>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</si>
  <si>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</si>
  <si>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</si>
  <si>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</si>
  <si>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</si>
  <si>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</si>
  <si>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</si>
  <si>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</si>
  <si>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</si>
  <si>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</si>
  <si>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</si>
  <si>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</si>
  <si>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</si>
  <si>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</si>
  <si>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</si>
  <si>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</si>
  <si>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</si>
  <si>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</si>
  <si>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</si>
  <si>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</si>
  <si>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</si>
  <si>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</si>
  <si>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</si>
  <si>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</si>
  <si>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</si>
  <si>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</si>
  <si>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</si>
  <si>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</si>
  <si>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</si>
  <si>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</si>
  <si>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</si>
  <si>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</si>
  <si>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</si>
  <si>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</si>
  <si>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</si>
  <si>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</si>
  <si>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</si>
  <si>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</si>
  <si>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</si>
  <si>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</si>
  <si>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</si>
  <si>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</si>
  <si>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</si>
  <si>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</si>
  <si>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</si>
  <si>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</si>
  <si>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</si>
  <si>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</si>
  <si>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</si>
  <si>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</si>
  <si>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</si>
  <si>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</si>
  <si>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</si>
  <si>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</si>
  <si>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</si>
  <si>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</si>
  <si>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</si>
  <si>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</si>
  <si>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</si>
  <si>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</si>
  <si>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</si>
  <si>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</si>
  <si>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</si>
  <si>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</si>
  <si>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</si>
  <si>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</si>
  <si>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</si>
  <si>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</si>
  <si>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</si>
  <si>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</si>
  <si>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</si>
  <si>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</si>
  <si>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</si>
  <si>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</si>
  <si>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</si>
  <si>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</si>
  <si>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</si>
  <si>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</si>
  <si>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</si>
  <si>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</si>
  <si>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</si>
  <si>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</si>
  <si>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</si>
  <si>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</si>
  <si>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</si>
  <si>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</si>
  <si>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</si>
  <si>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</si>
  <si>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</si>
  <si>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</si>
  <si>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</si>
  <si>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</si>
  <si>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</si>
  <si>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</si>
  <si>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</si>
  <si>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</si>
  <si>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</si>
  <si>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</si>
  <si>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</si>
  <si>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</si>
  <si>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</si>
  <si>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</si>
  <si>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</si>
  <si>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</si>
  <si>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</si>
  <si>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</si>
  <si>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</si>
  <si>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</si>
  <si>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</si>
  <si>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</si>
  <si>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</si>
  <si>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</si>
  <si>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</si>
  <si>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</si>
  <si>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</si>
  <si>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</si>
  <si>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</si>
  <si>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</si>
  <si>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</si>
  <si>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</si>
  <si>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</si>
  <si>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</si>
  <si>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</si>
  <si>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</si>
  <si>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</si>
  <si>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</si>
  <si>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</si>
  <si>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</si>
  <si>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</si>
  <si>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</si>
  <si>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</si>
  <si>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</si>
  <si>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</si>
  <si>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</si>
  <si>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</si>
  <si>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</si>
  <si>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</si>
  <si>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</si>
  <si>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</si>
  <si>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</si>
  <si>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</si>
  <si>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</si>
  <si>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</si>
  <si>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</si>
  <si>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</si>
  <si>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</si>
  <si>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</si>
  <si>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</si>
  <si>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</si>
  <si>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</si>
  <si>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</si>
  <si>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</si>
  <si>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</si>
  <si>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</si>
  <si>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</si>
  <si>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</si>
  <si>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</si>
  <si>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</si>
  <si>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</si>
  <si>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</si>
  <si>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</si>
  <si>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</si>
  <si>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</si>
  <si>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</si>
  <si>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</si>
  <si>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</si>
  <si>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</si>
  <si>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</si>
  <si>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</si>
  <si>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</si>
  <si>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</si>
  <si>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</si>
  <si>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</si>
  <si>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</si>
  <si>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</si>
  <si>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</si>
  <si>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</si>
  <si>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</si>
  <si>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</si>
  <si>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</si>
  <si>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</si>
  <si>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</si>
  <si>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</si>
  <si>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</si>
  <si>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</si>
  <si>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</si>
  <si>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</si>
  <si>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</si>
  <si>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</si>
  <si>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</si>
  <si>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</si>
  <si>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</si>
  <si>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</si>
  <si>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</si>
  <si>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</si>
  <si>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</si>
  <si>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</si>
  <si>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</si>
  <si>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</si>
  <si>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</si>
  <si>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</si>
  <si>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</si>
  <si>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</si>
  <si>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</si>
  <si>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</si>
  <si>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</si>
  <si>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</si>
  <si>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</si>
  <si>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</si>
  <si>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</si>
  <si>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</si>
  <si>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</si>
  <si>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</si>
  <si>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</si>
  <si>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</si>
  <si>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</si>
  <si>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</si>
  <si>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</si>
  <si>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</si>
  <si>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</si>
  <si>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</si>
  <si>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</si>
  <si>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</si>
  <si>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</si>
  <si>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</si>
  <si>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</si>
  <si>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</si>
  <si>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</si>
  <si>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</si>
  <si>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</si>
  <si>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</si>
  <si>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</si>
  <si>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</si>
  <si>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</si>
  <si>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</si>
  <si>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</si>
  <si>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</si>
  <si>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</si>
  <si>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</si>
  <si>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</si>
  <si>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</si>
  <si>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</si>
  <si>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</si>
  <si>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</si>
  <si>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</si>
  <si>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</si>
  <si>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</si>
  <si>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</si>
  <si>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</si>
  <si>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</si>
  <si>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</si>
  <si>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</si>
  <si>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</si>
  <si>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</si>
  <si>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</si>
  <si>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</si>
  <si>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</si>
  <si>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</si>
  <si>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</si>
  <si>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</si>
  <si>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</si>
  <si>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</si>
  <si>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</si>
  <si>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</si>
  <si>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</si>
  <si>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</si>
  <si>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</si>
  <si>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</si>
  <si>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</si>
  <si>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</si>
  <si>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</si>
  <si>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</si>
  <si>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</si>
  <si>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</si>
  <si>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</si>
  <si>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</si>
  <si>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</si>
  <si>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</si>
  <si>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</si>
  <si>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</si>
  <si>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</si>
  <si>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</si>
  <si>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</si>
  <si>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</si>
  <si>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</si>
  <si>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</si>
  <si>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</si>
  <si>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</si>
  <si>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</si>
  <si>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</si>
  <si>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</si>
  <si>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</si>
  <si>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</si>
  <si>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</si>
  <si>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</si>
  <si>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</si>
  <si>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</si>
  <si>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</si>
  <si>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</si>
  <si>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</si>
  <si>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</si>
  <si>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</si>
  <si>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</si>
  <si>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</si>
  <si>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</si>
  <si>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</si>
  <si>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</si>
  <si>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</si>
  <si>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</si>
  <si>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</si>
  <si>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</si>
  <si>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</si>
  <si>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</si>
  <si>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</si>
  <si>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</si>
  <si>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</si>
  <si>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</si>
  <si>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</si>
  <si>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</si>
  <si>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</si>
  <si>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</si>
  <si>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</si>
  <si>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</si>
  <si>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</si>
  <si>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</si>
  <si>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</si>
  <si>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</si>
  <si>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</si>
  <si>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</si>
  <si>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</si>
  <si>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</si>
  <si>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</si>
  <si>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</si>
  <si>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</si>
  <si>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</si>
  <si>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</si>
  <si>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</si>
  <si>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</si>
  <si>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</si>
  <si>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</si>
  <si>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</si>
  <si>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</si>
  <si>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</si>
  <si>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</si>
  <si>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</si>
  <si>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</si>
  <si>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</si>
  <si>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</si>
  <si>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</si>
  <si>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</si>
  <si>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</si>
  <si>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</si>
  <si>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</si>
  <si>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</si>
  <si>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</si>
  <si>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</si>
  <si>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</si>
  <si>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</si>
  <si>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</si>
  <si>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</si>
  <si>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</si>
  <si>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</si>
  <si>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</si>
  <si>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</si>
  <si>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</si>
  <si>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</si>
  <si>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</si>
  <si>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</si>
  <si>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</si>
  <si>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</si>
  <si>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</si>
  <si>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</si>
  <si>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</si>
  <si>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</si>
  <si>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</si>
  <si>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</si>
  <si>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</si>
  <si>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</si>
  <si>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</si>
  <si>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</si>
  <si>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</si>
  <si>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</si>
  <si>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</si>
  <si>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</si>
  <si>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</si>
  <si>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</si>
  <si>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</si>
  <si>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</si>
  <si>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</si>
  <si>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</si>
  <si>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</si>
  <si>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</si>
  <si>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</si>
  <si>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</si>
  <si>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</si>
  <si>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</si>
  <si>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</si>
  <si>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</si>
  <si>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</si>
  <si>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</si>
  <si>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</si>
  <si>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</si>
  <si>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</si>
  <si>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</si>
  <si>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</si>
  <si>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</si>
  <si>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</si>
  <si>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</si>
  <si>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</si>
  <si>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</si>
  <si>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</si>
  <si>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</si>
  <si>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</si>
  <si>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</si>
  <si>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</si>
  <si>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</si>
  <si>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</si>
  <si>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</si>
  <si>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</si>
  <si>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</si>
  <si>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</si>
  <si>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</si>
  <si>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</si>
  <si>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</si>
  <si>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</si>
  <si>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</si>
  <si>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</si>
  <si>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</si>
  <si>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</si>
  <si>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</si>
  <si>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</si>
  <si>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</si>
  <si>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</si>
  <si>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</si>
  <si>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</si>
  <si>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</si>
  <si>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</si>
  <si>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</si>
  <si>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</si>
  <si>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</si>
  <si>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</si>
  <si>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</si>
  <si>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</si>
  <si>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</si>
  <si>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</si>
  <si>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</si>
  <si>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</si>
  <si>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</si>
  <si>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</si>
  <si>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</si>
  <si>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</si>
  <si>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</si>
  <si>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</si>
  <si>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</si>
  <si>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</si>
  <si>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</si>
  <si>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</si>
  <si>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</si>
  <si>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</si>
  <si>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</si>
  <si>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</si>
  <si>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</si>
  <si>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</si>
  <si>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</si>
  <si>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</si>
  <si>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</si>
  <si>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</si>
  <si>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</si>
  <si>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</si>
  <si>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</si>
  <si>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</si>
  <si>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</si>
  <si>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</si>
  <si>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</si>
  <si>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</si>
  <si>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</si>
  <si>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</si>
  <si>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</si>
  <si>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</si>
  <si>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</si>
  <si>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</si>
  <si>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</si>
  <si>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</si>
  <si>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</si>
  <si>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</si>
  <si>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</si>
  <si>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</si>
  <si>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</si>
  <si>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</si>
  <si>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</si>
  <si>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</si>
  <si>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</si>
  <si>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</si>
  <si>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</si>
  <si>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</si>
  <si>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</si>
  <si>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</si>
  <si>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</si>
  <si>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</si>
  <si>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</si>
  <si>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</si>
  <si>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</si>
  <si>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</si>
  <si>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</si>
  <si>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</si>
  <si>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</si>
  <si>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</si>
  <si>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</si>
  <si>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</si>
  <si>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</si>
  <si>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</si>
  <si>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</si>
  <si>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</si>
  <si>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</si>
  <si>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</si>
  <si>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</si>
  <si>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</si>
  <si>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</si>
  <si>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</si>
  <si>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</si>
  <si>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</si>
  <si>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</si>
  <si>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</si>
  <si>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</si>
  <si>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</si>
  <si>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</si>
  <si>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</si>
  <si>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</si>
  <si>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</si>
  <si>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</si>
  <si>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</si>
  <si>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</si>
  <si>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</si>
  <si>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</si>
  <si>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</si>
  <si>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</si>
  <si>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</si>
  <si>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</si>
  <si>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</si>
  <si>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</si>
  <si>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</si>
  <si>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</si>
  <si>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</si>
  <si>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</si>
  <si>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</si>
  <si>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</si>
  <si>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</si>
  <si>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</si>
  <si>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</si>
  <si>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</si>
  <si>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</si>
  <si>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</si>
  <si>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</si>
  <si>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</si>
  <si>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</si>
  <si>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</si>
  <si>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</si>
  <si>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</si>
  <si>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</si>
  <si>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</si>
  <si>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</si>
  <si>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</si>
  <si>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</si>
  <si>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</si>
  <si>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</si>
  <si>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</si>
  <si>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</si>
  <si>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</si>
  <si>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</si>
  <si>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</si>
  <si>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</si>
  <si>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</si>
  <si>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</si>
  <si>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</si>
  <si>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</si>
  <si>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</si>
  <si>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</si>
  <si>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</si>
  <si>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</si>
  <si>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</si>
  <si>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</si>
  <si>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</si>
  <si>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</si>
  <si>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</si>
  <si>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</si>
  <si>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</si>
  <si>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</si>
  <si>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</si>
  <si>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</si>
  <si>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</si>
  <si>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</si>
  <si>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</si>
  <si>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</si>
  <si>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</si>
  <si>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</si>
  <si>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</si>
  <si>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</si>
  <si>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</si>
  <si>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</si>
  <si>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</si>
  <si>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</si>
  <si>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</si>
  <si>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</si>
  <si>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</si>
  <si>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</si>
  <si>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</si>
  <si>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</si>
  <si>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</si>
  <si>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</si>
  <si>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</si>
  <si>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</si>
  <si>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</si>
  <si>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</si>
  <si>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</si>
  <si>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</si>
  <si>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</si>
  <si>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</si>
  <si>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</si>
  <si>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</si>
  <si>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</si>
  <si>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</si>
  <si>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</si>
  <si>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</si>
  <si>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</si>
  <si>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</si>
  <si>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</si>
  <si>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</si>
  <si>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</si>
  <si>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</si>
  <si>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</si>
  <si>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</si>
  <si>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</si>
  <si>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</si>
  <si>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</si>
  <si>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</si>
  <si>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</si>
  <si>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</si>
  <si>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</si>
  <si>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</si>
  <si>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</si>
  <si>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</si>
  <si>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</si>
  <si>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</si>
  <si>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</si>
  <si>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</si>
  <si>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</si>
  <si>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</si>
  <si>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</si>
  <si>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</si>
  <si>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</si>
  <si>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</si>
  <si>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</si>
  <si>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</si>
  <si>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</si>
  <si>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</si>
  <si>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</si>
  <si>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</si>
  <si>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</si>
  <si>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</si>
  <si>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</si>
  <si>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</si>
  <si>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</si>
  <si>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</si>
  <si>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</si>
  <si>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</si>
  <si>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</si>
  <si>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</si>
  <si>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</si>
  <si>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</si>
  <si>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</si>
  <si>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</si>
  <si>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</si>
  <si>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</si>
  <si>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</si>
  <si>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</si>
  <si>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</si>
  <si>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</si>
  <si>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</si>
  <si>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</si>
  <si>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</si>
  <si>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</si>
  <si>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</si>
  <si>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</si>
  <si>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</si>
  <si>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</si>
  <si>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</si>
  <si>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</si>
  <si>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</si>
  <si>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</si>
  <si>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</si>
  <si>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</si>
  <si>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</si>
  <si>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</si>
  <si>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</si>
  <si>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</si>
  <si>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</si>
  <si>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</si>
  <si>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</si>
  <si>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</si>
  <si>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</si>
  <si>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</si>
  <si>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</si>
  <si>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</si>
  <si>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</si>
  <si>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</si>
  <si>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</si>
  <si>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</si>
  <si>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</si>
  <si>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</si>
  <si>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</si>
  <si>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</si>
  <si>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</si>
  <si>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</si>
  <si>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</si>
  <si>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</si>
  <si>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</si>
  <si>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</si>
  <si>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</si>
  <si>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</si>
  <si>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</si>
  <si>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</si>
  <si>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</si>
  <si>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</si>
  <si>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</si>
  <si>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</si>
  <si>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</si>
  <si>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</si>
  <si>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</si>
  <si>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</si>
  <si>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</si>
  <si>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</si>
  <si>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</si>
  <si>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</si>
  <si>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</si>
  <si>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</si>
  <si>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</si>
  <si>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</si>
  <si>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</si>
  <si>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</si>
  <si>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</si>
  <si>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</si>
  <si>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</si>
  <si>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</si>
  <si>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</si>
  <si>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</si>
  <si>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</si>
  <si>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</si>
  <si>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</si>
  <si>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</si>
  <si>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</si>
  <si>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</si>
  <si>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</si>
  <si>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</si>
  <si>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</si>
  <si>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</si>
  <si>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</si>
  <si>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</si>
  <si>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</si>
  <si>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</si>
  <si>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</si>
  <si>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</si>
  <si>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</si>
  <si>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</si>
  <si>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</si>
  <si>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</si>
  <si>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</si>
  <si>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</si>
  <si>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</si>
  <si>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</si>
  <si>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</si>
  <si>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</si>
  <si>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</si>
  <si>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</si>
  <si>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</si>
  <si>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</si>
  <si>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</si>
  <si>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</si>
  <si>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</si>
  <si>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</si>
  <si>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</si>
  <si>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</si>
  <si>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</si>
  <si>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</si>
  <si>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</si>
  <si>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</si>
  <si>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</si>
  <si>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</si>
  <si>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</si>
  <si>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</si>
  <si>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</si>
  <si>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</si>
  <si>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</si>
  <si>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</si>
  <si>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</si>
  <si>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</si>
  <si>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</si>
  <si>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</si>
  <si>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</si>
  <si>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</si>
  <si>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</si>
  <si>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</si>
  <si>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</si>
  <si>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</si>
  <si>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</si>
  <si>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</si>
  <si>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</si>
  <si>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</si>
  <si>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</si>
  <si>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</si>
  <si>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</si>
  <si>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</si>
  <si>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</si>
  <si>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</si>
  <si>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</si>
  <si>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</si>
  <si>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</si>
  <si>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</si>
  <si>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</si>
  <si>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</si>
  <si>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</si>
  <si>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</si>
  <si>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</si>
  <si>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</si>
  <si>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</si>
  <si>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</si>
  <si>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</si>
  <si>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</si>
  <si>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</si>
  <si>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</si>
  <si>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</si>
  <si>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</si>
  <si>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</si>
  <si>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</si>
  <si>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</si>
  <si>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</si>
  <si>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</si>
  <si>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</si>
  <si>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</si>
  <si>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</si>
  <si>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</si>
  <si>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</si>
  <si>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</si>
  <si>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</si>
  <si>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</si>
  <si>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</si>
  <si>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</si>
  <si>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</si>
  <si>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</si>
  <si>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</si>
  <si>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</si>
  <si>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</si>
  <si>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</si>
  <si>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</si>
  <si>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</si>
  <si>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</si>
  <si>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</si>
  <si>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</si>
  <si>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</si>
  <si>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</si>
  <si>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</si>
  <si>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</si>
  <si>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</si>
  <si>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</si>
  <si>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</si>
  <si>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</si>
  <si>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</si>
  <si>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</si>
  <si>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</si>
  <si>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</si>
  <si>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</si>
  <si>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</si>
  <si>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</si>
  <si>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</si>
  <si>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</si>
  <si>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</si>
  <si>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</si>
  <si>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</si>
  <si>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</si>
  <si>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</si>
  <si>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</si>
  <si>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</si>
  <si>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</si>
  <si>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</si>
  <si>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</si>
  <si>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</si>
  <si>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</si>
  <si>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</si>
  <si>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</si>
  <si>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</si>
  <si>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</si>
  <si>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</si>
  <si>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</si>
  <si>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</si>
  <si>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</si>
  <si>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</si>
  <si>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</si>
  <si>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</si>
  <si>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</si>
  <si>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</si>
  <si>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</si>
  <si>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</si>
  <si>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</si>
  <si>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</si>
  <si>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</si>
  <si>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</si>
  <si>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</si>
  <si>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</si>
  <si>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</si>
  <si>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</si>
  <si>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</si>
  <si>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</si>
  <si>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</si>
  <si>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</si>
  <si>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</si>
  <si>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</si>
  <si>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</si>
  <si>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</si>
  <si>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</si>
  <si>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</si>
  <si>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</si>
  <si>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</si>
  <si>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</si>
  <si>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</si>
  <si>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</si>
  <si>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</si>
  <si>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</si>
  <si>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</si>
  <si>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</si>
  <si>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</si>
  <si>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</si>
  <si>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</si>
  <si>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</si>
  <si>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</si>
  <si>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</si>
  <si>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</si>
  <si>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</si>
  <si>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</si>
  <si>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</si>
  <si>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</si>
  <si>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</si>
  <si>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</si>
  <si>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</si>
  <si>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</si>
  <si>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</si>
  <si>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</si>
  <si>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</si>
  <si>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</si>
  <si>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</si>
  <si>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</si>
  <si>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</si>
  <si>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</si>
  <si>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</si>
  <si>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</si>
  <si>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</si>
  <si>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</si>
  <si>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</si>
  <si>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</si>
  <si>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</si>
  <si>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</si>
  <si>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</si>
  <si>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</si>
  <si>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</si>
  <si>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</si>
  <si>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</si>
  <si>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</si>
  <si>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</si>
  <si>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</si>
  <si>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</si>
  <si>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</si>
  <si>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</si>
  <si>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</si>
  <si>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</si>
  <si>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</si>
  <si>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</si>
  <si>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</si>
  <si>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</si>
  <si>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</si>
  <si>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</si>
  <si>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</si>
  <si>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</si>
  <si>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</si>
  <si>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</si>
  <si>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</si>
  <si>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</si>
  <si>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</si>
  <si>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</si>
  <si>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</si>
  <si>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</si>
  <si>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</si>
  <si>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</si>
  <si>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</si>
  <si>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</si>
  <si>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</si>
  <si>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</si>
  <si>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</si>
  <si>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</si>
  <si>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</si>
  <si>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</si>
  <si>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</si>
  <si>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</si>
  <si>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</si>
  <si>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</si>
  <si>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</si>
  <si>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</si>
  <si>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</si>
  <si>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</si>
  <si>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</si>
  <si>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</si>
  <si>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</si>
  <si>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</si>
  <si>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</si>
  <si>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</si>
  <si>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</si>
  <si>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</si>
  <si>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</si>
  <si>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</si>
  <si>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</si>
  <si>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</si>
  <si>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</si>
  <si>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</si>
  <si>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</si>
  <si>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</si>
  <si>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</si>
  <si>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</si>
  <si>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</si>
  <si>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</si>
  <si>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</si>
  <si>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</si>
  <si>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</si>
  <si>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</si>
  <si>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</si>
  <si>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</si>
  <si>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</si>
  <si>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</si>
  <si>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</si>
  <si>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</si>
  <si>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</si>
  <si>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</si>
  <si>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</si>
  <si>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</si>
  <si>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</si>
  <si>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</si>
  <si>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</si>
  <si>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</si>
  <si>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</si>
  <si>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</si>
  <si>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</si>
  <si>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</si>
  <si>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</si>
  <si>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</si>
  <si>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</si>
  <si>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</si>
  <si>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</si>
  <si>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</si>
  <si>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</si>
  <si>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</si>
  <si>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</si>
  <si>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</si>
  <si>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</si>
  <si>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</si>
  <si>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</si>
  <si>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</si>
  <si>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</si>
  <si>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</si>
  <si>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</si>
  <si>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</si>
  <si>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</si>
  <si>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</si>
  <si>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</si>
  <si>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</si>
  <si>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</si>
  <si>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</si>
  <si>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</si>
  <si>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</si>
  <si>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</si>
  <si>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</si>
  <si>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</si>
  <si>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</si>
  <si>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</si>
  <si>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</si>
  <si>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</si>
  <si>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</si>
  <si>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</si>
  <si>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</si>
  <si>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</si>
  <si>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</si>
  <si>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</si>
  <si>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</si>
  <si>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</si>
  <si>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</si>
  <si>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</si>
  <si>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</si>
  <si>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</si>
  <si>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</si>
  <si>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</si>
  <si>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</si>
  <si>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</si>
  <si>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</si>
  <si>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</si>
  <si>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</si>
  <si>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</si>
  <si>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</si>
  <si>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</si>
  <si>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</si>
  <si>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</si>
  <si>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</si>
  <si>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</si>
  <si>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</si>
  <si>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</si>
  <si>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</si>
  <si>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</si>
  <si>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</si>
  <si>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</si>
  <si>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</si>
  <si>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</si>
  <si>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</si>
  <si>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</si>
  <si>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</si>
  <si>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</si>
  <si>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</si>
  <si>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</si>
  <si>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</si>
  <si>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</si>
  <si>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</si>
  <si>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</si>
  <si>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</si>
  <si>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</si>
  <si>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</si>
  <si>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</si>
  <si>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</si>
  <si>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</si>
  <si>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</si>
  <si>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</si>
  <si>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</si>
  <si>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</si>
  <si>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</si>
  <si>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</si>
  <si>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</si>
  <si>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</si>
  <si>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</si>
  <si>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</si>
  <si>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</si>
  <si>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</si>
  <si>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</si>
  <si>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</si>
  <si>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</si>
  <si>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</si>
  <si>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</si>
  <si>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</si>
  <si>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</si>
  <si>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</si>
  <si>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</si>
  <si>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</si>
  <si>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</si>
  <si>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</si>
  <si>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</si>
  <si>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</si>
  <si>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</si>
  <si>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</si>
  <si>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</si>
  <si>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</si>
  <si>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</si>
  <si>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</si>
  <si>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</si>
  <si>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</si>
  <si>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</si>
  <si>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</si>
  <si>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</si>
  <si>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</si>
  <si>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</si>
  <si>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</si>
  <si>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</si>
  <si>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</si>
  <si>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</si>
  <si>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</si>
  <si>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</si>
  <si>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</si>
  <si>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</si>
  <si>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</si>
  <si>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</si>
  <si>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</si>
  <si>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</si>
  <si>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</si>
  <si>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</si>
  <si>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</si>
  <si>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</si>
  <si>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</si>
  <si>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</si>
  <si>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</si>
  <si>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</si>
  <si>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</si>
  <si>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</si>
  <si>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</si>
  <si>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</si>
  <si>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</si>
  <si>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</si>
  <si>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</si>
  <si>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</si>
  <si>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</si>
  <si>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</si>
  <si>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</si>
  <si>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</si>
  <si>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</si>
  <si>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</si>
  <si>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</si>
  <si>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</si>
  <si>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</si>
  <si>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</si>
  <si>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</si>
  <si>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</si>
  <si>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</si>
  <si>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</si>
  <si>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</si>
  <si>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</si>
  <si>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</si>
  <si>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</si>
  <si>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</si>
  <si>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</si>
  <si>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</si>
  <si>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</si>
  <si>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</si>
  <si>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</si>
  <si>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</si>
  <si>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</si>
  <si>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</si>
  <si>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</si>
  <si>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</si>
  <si>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</si>
  <si>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</si>
  <si>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</si>
  <si>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</si>
  <si>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</si>
  <si>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</si>
  <si>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</si>
  <si>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</si>
  <si>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</si>
  <si>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</si>
  <si>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</si>
  <si>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</si>
  <si>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</si>
  <si>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</si>
  <si>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</si>
  <si>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</si>
  <si>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</si>
  <si>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</si>
  <si>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</si>
  <si>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</si>
  <si>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</si>
  <si>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</si>
  <si>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</si>
  <si>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</si>
  <si>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</si>
  <si>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</si>
  <si>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</si>
  <si>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</si>
  <si>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</si>
  <si>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</si>
  <si>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</si>
  <si>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</si>
  <si>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</si>
  <si>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</si>
  <si>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</si>
  <si>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</si>
  <si>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</si>
  <si>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</si>
  <si>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</si>
  <si>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</si>
  <si>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</si>
  <si>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</si>
  <si>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</si>
  <si>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</si>
  <si>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</si>
  <si>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</si>
  <si>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</si>
  <si>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</si>
  <si>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</si>
  <si>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</si>
  <si>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</si>
  <si>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</si>
  <si>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</si>
  <si>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</si>
  <si>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</si>
  <si>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</si>
  <si>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</si>
  <si>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</si>
  <si>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</si>
  <si>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</si>
  <si>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</si>
  <si>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</si>
  <si>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</si>
  <si>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</si>
  <si>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</si>
  <si>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</si>
  <si>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</si>
  <si>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</si>
  <si>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</si>
  <si>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</si>
  <si>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</si>
  <si>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</si>
  <si>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</si>
  <si>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</si>
  <si>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</si>
  <si>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</si>
  <si>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</si>
  <si>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</si>
  <si>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</si>
  <si>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</si>
  <si>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</si>
  <si>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</si>
  <si>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</si>
  <si>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</si>
  <si>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</si>
  <si>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</si>
  <si>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</si>
  <si>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</si>
  <si>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</si>
  <si>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</si>
  <si>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</si>
  <si>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</si>
  <si>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</si>
  <si>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</si>
  <si>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</si>
  <si>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</si>
  <si>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</si>
  <si>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</si>
  <si>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</si>
  <si>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</si>
  <si>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</si>
  <si>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</si>
  <si>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</si>
  <si>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</si>
  <si>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</si>
  <si>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</si>
  <si>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</si>
  <si>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</si>
  <si>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</si>
  <si>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</si>
  <si>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</si>
  <si>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</si>
  <si>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</si>
  <si>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</si>
  <si>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</si>
  <si>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</si>
  <si>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</si>
  <si>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</si>
  <si>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</si>
  <si>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</si>
  <si>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</si>
  <si>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</si>
  <si>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</si>
  <si>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</si>
  <si>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</si>
  <si>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</si>
  <si>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</si>
  <si>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</si>
  <si>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</si>
  <si>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</si>
  <si>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</si>
  <si>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</si>
  <si>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</si>
  <si>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</si>
  <si>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</si>
  <si>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</si>
  <si>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</si>
  <si>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</si>
  <si>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</si>
  <si>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</si>
  <si>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</si>
  <si>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</si>
  <si>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</si>
  <si>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</si>
  <si>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</si>
  <si>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</si>
  <si>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</si>
  <si>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</si>
  <si>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</si>
  <si>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</si>
  <si>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</si>
  <si>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</si>
  <si>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</si>
  <si>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</si>
  <si>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</si>
  <si>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</si>
  <si>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</si>
  <si>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</si>
  <si>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</si>
  <si>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</si>
  <si>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</si>
  <si>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</si>
  <si>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</si>
  <si>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</si>
  <si>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</si>
  <si>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</si>
  <si>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</si>
  <si>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</si>
  <si>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</si>
  <si>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</si>
  <si>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</si>
  <si>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</si>
  <si>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</si>
  <si>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</si>
  <si>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</si>
  <si>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</si>
  <si>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</si>
  <si>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</si>
  <si>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</si>
  <si>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</si>
  <si>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</si>
  <si>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</si>
  <si>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</si>
  <si>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</si>
  <si>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</si>
  <si>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</si>
  <si>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</si>
  <si>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</si>
  <si>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</si>
  <si>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</si>
  <si>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</si>
  <si>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</si>
  <si>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</si>
  <si>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</si>
  <si>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</si>
  <si>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</si>
  <si>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</si>
  <si>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</si>
  <si>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</si>
  <si>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</si>
  <si>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</si>
  <si>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</si>
  <si>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</si>
  <si>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</si>
  <si>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</si>
  <si>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</si>
  <si>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</si>
  <si>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</si>
  <si>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</si>
  <si>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</si>
  <si>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</si>
  <si>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</si>
  <si>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</si>
  <si>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</si>
  <si>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</si>
  <si>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</si>
  <si>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</si>
  <si>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</si>
  <si>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</si>
  <si>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</si>
  <si>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</si>
  <si>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</si>
  <si>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</si>
  <si>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</si>
  <si>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</si>
  <si>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</si>
  <si>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</si>
  <si>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</si>
  <si>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</si>
  <si>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</si>
  <si>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</si>
  <si>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</si>
  <si>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</si>
  <si>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</si>
  <si>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</si>
  <si>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</si>
  <si>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</si>
  <si>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</si>
  <si>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</si>
  <si>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</si>
  <si>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</si>
  <si>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</si>
  <si>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</si>
  <si>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</si>
  <si>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</si>
  <si>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</si>
  <si>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</si>
  <si>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</si>
  <si>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</si>
  <si>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</si>
  <si>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</si>
  <si>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</si>
  <si>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</si>
  <si>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</si>
  <si>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</si>
  <si>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</si>
  <si>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</si>
  <si>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</si>
  <si>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</si>
  <si>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</si>
  <si>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</si>
  <si>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</si>
  <si>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</si>
  <si>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</si>
  <si>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</si>
  <si>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</si>
  <si>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</si>
  <si>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</si>
  <si>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</si>
  <si>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</si>
  <si>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</si>
  <si>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</si>
  <si>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</si>
  <si>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</si>
  <si>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</si>
  <si>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</si>
  <si>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</si>
  <si>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</si>
  <si>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</si>
  <si>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</si>
  <si>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</si>
  <si>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</si>
  <si>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</si>
  <si>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</si>
  <si>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</si>
  <si>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</si>
  <si>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</si>
  <si>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</si>
  <si>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</si>
  <si>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</si>
  <si>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</si>
  <si>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</si>
  <si>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</si>
  <si>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</si>
  <si>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</si>
  <si>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</si>
  <si>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</si>
  <si>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</si>
  <si>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</si>
  <si>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</si>
  <si>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</si>
  <si>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</si>
  <si>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</si>
  <si>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</si>
  <si>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</si>
  <si>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</si>
  <si>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</si>
  <si>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</si>
  <si>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</si>
  <si>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</si>
  <si>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</si>
  <si>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</si>
  <si>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</si>
  <si>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</si>
  <si>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</si>
  <si>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</si>
  <si>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</si>
  <si>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</si>
  <si>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</si>
  <si>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</si>
  <si>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</si>
  <si>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</si>
  <si>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</si>
  <si>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</si>
  <si>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</si>
  <si>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</si>
  <si>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</si>
  <si>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</si>
  <si>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</si>
  <si>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</si>
  <si>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</si>
  <si>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</si>
  <si>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</si>
  <si>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</si>
  <si>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</si>
  <si>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</si>
  <si>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</si>
  <si>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</si>
  <si>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</si>
  <si>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</si>
  <si>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</si>
  <si>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</si>
  <si>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</si>
  <si>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</si>
  <si>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</si>
  <si>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</si>
  <si>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</si>
  <si>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</si>
  <si>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</si>
  <si>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</si>
  <si>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</si>
  <si>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</si>
  <si>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</si>
  <si>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</si>
  <si>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</si>
  <si>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</si>
  <si>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</si>
  <si>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</si>
  <si>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</si>
  <si>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</si>
  <si>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</si>
  <si>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</si>
  <si>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</si>
  <si>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</si>
  <si>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</si>
  <si>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</si>
  <si>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</si>
  <si>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</si>
  <si>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</si>
  <si>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</si>
  <si>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</si>
  <si>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</si>
  <si>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</si>
  <si>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</si>
  <si>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</si>
  <si>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</si>
  <si>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</si>
  <si>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</si>
  <si>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</si>
  <si>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</si>
  <si>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</si>
  <si>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</si>
  <si>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</si>
  <si>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</si>
  <si>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</si>
  <si>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</si>
  <si>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</si>
  <si>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</si>
  <si>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</si>
  <si>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</si>
  <si>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</si>
  <si>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</si>
  <si>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</si>
  <si>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</si>
  <si>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</si>
  <si>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</si>
  <si>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</si>
  <si>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</si>
  <si>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</si>
  <si>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</si>
  <si>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</si>
  <si>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</si>
  <si>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</si>
  <si>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</si>
  <si>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</si>
  <si>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</si>
  <si>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</si>
  <si>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</si>
  <si>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</si>
  <si>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</si>
  <si>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</si>
  <si>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</si>
  <si>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</si>
  <si>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</si>
  <si>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</si>
  <si>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</si>
  <si>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</si>
  <si>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</si>
  <si>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</si>
  <si>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</si>
  <si>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</si>
  <si>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</si>
  <si>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</si>
  <si>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</si>
  <si>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</si>
  <si>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</si>
  <si>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</si>
  <si>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</si>
  <si>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</si>
  <si>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</si>
  <si>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</si>
  <si>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</si>
  <si>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</si>
  <si>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</si>
  <si>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</si>
  <si>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</si>
  <si>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</si>
  <si>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</si>
  <si>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</si>
  <si>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</si>
  <si>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</si>
  <si>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</si>
  <si>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</si>
  <si>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</si>
  <si>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</si>
  <si>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</si>
  <si>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</si>
  <si>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</si>
  <si>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</si>
  <si>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</si>
  <si>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</si>
  <si>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</si>
  <si>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</si>
  <si>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</si>
  <si>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</si>
  <si>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</si>
  <si>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</si>
  <si>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</si>
  <si>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</si>
  <si>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</si>
  <si>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</si>
  <si>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</si>
  <si>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</si>
  <si>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</si>
  <si>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</si>
  <si>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</si>
  <si>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</si>
  <si>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</si>
  <si>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</si>
  <si>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</si>
  <si>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</si>
  <si>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</si>
  <si>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</si>
  <si>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</si>
  <si>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</si>
  <si>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</si>
  <si>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</si>
  <si>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</si>
  <si>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</si>
  <si>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</si>
  <si>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</si>
  <si>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</si>
  <si>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</si>
  <si>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</si>
  <si>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</si>
  <si>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</si>
  <si>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</si>
  <si>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</si>
  <si>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</si>
  <si>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</si>
  <si>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</si>
  <si>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</si>
  <si>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</si>
  <si>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</si>
  <si>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</si>
  <si>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</si>
  <si>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</si>
  <si>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</si>
  <si>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</si>
  <si>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</si>
  <si>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</si>
  <si>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</si>
  <si>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</si>
  <si>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</si>
  <si>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</si>
  <si>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</si>
  <si>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</si>
  <si>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</si>
  <si>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</si>
  <si>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</si>
  <si>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</si>
  <si>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</si>
  <si>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</si>
  <si>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</si>
  <si>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</si>
  <si>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</si>
  <si>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</si>
  <si>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</si>
  <si>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</si>
  <si>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</si>
  <si>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</si>
  <si>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</si>
  <si>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</si>
  <si>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</si>
  <si>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</si>
  <si>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</si>
  <si>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</si>
  <si>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</si>
  <si>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</si>
  <si>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</si>
  <si>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</si>
  <si>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</si>
  <si>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</si>
  <si>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</si>
  <si>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</si>
  <si>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</si>
  <si>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</si>
  <si>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</si>
  <si>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</si>
  <si>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</si>
  <si>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</si>
  <si>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</si>
  <si>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</si>
  <si>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</si>
  <si>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</si>
  <si>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</si>
  <si>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</si>
  <si>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</si>
  <si>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</si>
  <si>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</si>
  <si>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</si>
  <si>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</si>
  <si>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</si>
  <si>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</si>
  <si>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</si>
  <si>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</si>
  <si>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</si>
  <si>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</si>
  <si>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</si>
  <si>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</si>
  <si>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</si>
  <si>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</si>
  <si>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</si>
  <si>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</si>
  <si>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</si>
  <si>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</si>
  <si>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</si>
  <si>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</si>
  <si>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</si>
  <si>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</si>
  <si>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</si>
  <si>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</si>
  <si>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</si>
  <si>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</si>
  <si>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</si>
  <si>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</si>
  <si>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</si>
  <si>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</si>
  <si>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</si>
  <si>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</si>
  <si>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</si>
  <si>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</si>
  <si>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</si>
  <si>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</si>
  <si>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</si>
  <si>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</si>
  <si>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</si>
  <si>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</si>
  <si>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</si>
  <si>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</si>
  <si>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</si>
  <si>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</si>
  <si>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</si>
  <si>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</si>
  <si>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</si>
  <si>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</si>
  <si>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</si>
  <si>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</si>
  <si>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</si>
  <si>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</si>
  <si>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</si>
  <si>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</si>
  <si>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</si>
  <si>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</si>
  <si>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</si>
  <si>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</si>
  <si>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</si>
  <si>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</si>
  <si>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</si>
  <si>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</si>
  <si>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</si>
  <si>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</si>
  <si>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</si>
  <si>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</si>
  <si>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</si>
  <si>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</si>
  <si>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</si>
  <si>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</si>
  <si>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</si>
  <si>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</si>
  <si>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</si>
  <si>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</si>
  <si>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</si>
  <si>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</si>
  <si>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</si>
  <si>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</si>
  <si>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</si>
  <si>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</si>
  <si>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</si>
  <si>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</si>
  <si>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</si>
  <si>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</si>
  <si>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</si>
  <si>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</si>
  <si>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</si>
  <si>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</si>
  <si>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</si>
  <si>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</si>
  <si>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</si>
  <si>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</si>
  <si>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</si>
  <si>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</si>
  <si>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</si>
  <si>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</si>
  <si>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</si>
  <si>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</si>
  <si>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</si>
  <si>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</si>
  <si>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</si>
  <si>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</si>
  <si>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</si>
  <si>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</si>
  <si>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</si>
  <si>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</si>
  <si>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</si>
  <si>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</si>
  <si>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</si>
  <si>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</si>
  <si>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</si>
  <si>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</si>
  <si>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</si>
  <si>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</si>
  <si>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</si>
  <si>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</si>
  <si>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</si>
  <si>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</si>
  <si>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</si>
  <si>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</si>
  <si>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</si>
  <si>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</si>
  <si>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</si>
  <si>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</si>
  <si>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</si>
  <si>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</si>
  <si>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</si>
  <si>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</si>
  <si>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</si>
  <si>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</si>
  <si>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</si>
  <si>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</si>
  <si>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</si>
  <si>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</si>
  <si>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</si>
  <si>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</si>
  <si>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</si>
  <si>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</si>
  <si>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</si>
  <si>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</si>
  <si>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</si>
  <si>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</si>
  <si>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</si>
  <si>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</si>
  <si>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</si>
  <si>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</si>
  <si>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</si>
  <si>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</si>
  <si>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</si>
  <si>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</si>
  <si>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</si>
  <si>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</si>
  <si>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</si>
  <si>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</si>
  <si>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</si>
  <si>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</si>
  <si>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</si>
  <si>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</si>
  <si>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</si>
  <si>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</si>
  <si>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</si>
  <si>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</si>
  <si>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</si>
  <si>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</si>
  <si>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</si>
  <si>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</si>
  <si>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</si>
  <si>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</si>
  <si>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</si>
  <si>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</si>
  <si>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</si>
  <si>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</si>
  <si>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</si>
  <si>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</si>
  <si>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</si>
  <si>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</si>
  <si>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</si>
  <si>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</si>
  <si>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</si>
  <si>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</si>
  <si>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</si>
  <si>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</si>
  <si>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</si>
  <si>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</si>
  <si>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</si>
  <si>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</si>
  <si>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</si>
  <si>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</si>
  <si>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</si>
  <si>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</si>
  <si>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</si>
  <si>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</si>
  <si>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</si>
  <si>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</si>
  <si>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</si>
  <si>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</si>
  <si>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</si>
  <si>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</si>
  <si>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</si>
  <si>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</si>
  <si>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</si>
  <si>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</si>
  <si>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</si>
  <si>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</si>
  <si>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</si>
  <si>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</si>
  <si>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</si>
  <si>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</si>
  <si>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</si>
  <si>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</si>
  <si>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</si>
  <si>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</si>
  <si>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</si>
  <si>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</si>
  <si>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</si>
  <si>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</si>
  <si>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</si>
  <si>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</si>
  <si>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</si>
  <si>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</si>
  <si>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</si>
  <si>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</si>
  <si>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</si>
  <si>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</si>
  <si>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</si>
  <si>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</si>
  <si>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</si>
  <si>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</si>
  <si>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</si>
  <si>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</si>
  <si>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</si>
  <si>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</si>
  <si>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</si>
  <si>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</si>
  <si>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</si>
  <si>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</si>
  <si>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</si>
  <si>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</si>
  <si>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</si>
  <si>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</si>
  <si>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</si>
  <si>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</si>
  <si>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</si>
  <si>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</si>
  <si>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</si>
  <si>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</si>
  <si>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</si>
  <si>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</si>
  <si>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</si>
  <si>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</si>
  <si>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</si>
  <si>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</si>
  <si>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</si>
  <si>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</si>
  <si>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</si>
  <si>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</si>
  <si>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</si>
  <si>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</si>
  <si>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</si>
  <si>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</si>
  <si>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</si>
  <si>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</si>
  <si>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</si>
  <si>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</si>
  <si>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</si>
  <si>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</si>
  <si>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</si>
  <si>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</si>
  <si>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</si>
  <si>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</si>
  <si>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</si>
  <si>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</si>
  <si>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</si>
  <si>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</si>
  <si>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</si>
  <si>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</si>
  <si>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</si>
  <si>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</si>
  <si>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</si>
  <si>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</si>
  <si>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</si>
  <si>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</si>
  <si>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</si>
  <si>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</si>
  <si>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</si>
  <si>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</si>
  <si>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</si>
  <si>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</si>
  <si>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</si>
  <si>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</si>
  <si>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</si>
  <si>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</si>
  <si>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</si>
  <si>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</si>
  <si>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</si>
  <si>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</si>
  <si>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</si>
  <si>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</si>
  <si>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</si>
  <si>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</si>
  <si>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</si>
  <si>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</si>
  <si>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</si>
  <si>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</si>
  <si>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</si>
  <si>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</si>
  <si>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</si>
  <si>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</si>
  <si>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</si>
  <si>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</si>
  <si>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</si>
  <si>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</si>
  <si>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</si>
  <si>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</si>
  <si>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</si>
  <si>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</si>
  <si>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</si>
  <si>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</si>
  <si>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</si>
  <si>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</si>
  <si>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</si>
  <si>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</si>
  <si>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</si>
  <si>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</si>
  <si>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</si>
  <si>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</si>
  <si>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</si>
  <si>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</si>
  <si>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</si>
  <si>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</si>
  <si>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</si>
  <si>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</si>
  <si>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</si>
  <si>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</si>
  <si>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</si>
  <si>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</si>
  <si>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</si>
  <si>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</si>
  <si>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</si>
  <si>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</si>
  <si>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</si>
  <si>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</si>
  <si>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</si>
  <si>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</si>
  <si>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</si>
  <si>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</si>
  <si>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</si>
  <si>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</si>
  <si>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</si>
  <si>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</si>
  <si>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</si>
  <si>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</si>
  <si>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</si>
  <si>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</si>
  <si>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</si>
  <si>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</si>
  <si>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</si>
  <si>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</si>
  <si>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</si>
  <si>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</si>
  <si>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</si>
  <si>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</si>
  <si>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</si>
  <si>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</si>
  <si>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</si>
  <si>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</si>
  <si>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</si>
  <si>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</si>
  <si>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</si>
  <si>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</si>
  <si>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</si>
  <si>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</si>
  <si>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</si>
  <si>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</si>
  <si>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</si>
  <si>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</si>
  <si>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</si>
  <si>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</si>
  <si>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</si>
  <si>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</si>
  <si>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</si>
  <si>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</si>
  <si>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</si>
  <si>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</si>
  <si>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</si>
  <si>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</si>
  <si>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</si>
  <si>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</si>
  <si>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</si>
  <si>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</si>
  <si>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</si>
  <si>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</si>
  <si>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</si>
  <si>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</si>
  <si>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</si>
  <si>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</si>
  <si>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</si>
  <si>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</si>
  <si>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</si>
  <si>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</si>
  <si>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</si>
  <si>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</si>
  <si>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</si>
  <si>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</si>
  <si>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</si>
  <si>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</si>
  <si>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</si>
  <si>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</si>
  <si>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</si>
  <si>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</si>
  <si>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</si>
  <si>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</si>
  <si>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</si>
  <si>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</si>
  <si>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</si>
  <si>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</si>
  <si>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</si>
  <si>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</si>
  <si>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</si>
  <si>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</si>
  <si>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</si>
  <si>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</si>
  <si>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</si>
  <si>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</si>
  <si>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</si>
  <si>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</si>
  <si>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</si>
  <si>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</si>
  <si>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</si>
  <si>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</si>
  <si>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</si>
  <si>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</si>
  <si>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</si>
  <si>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</si>
  <si>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</si>
  <si>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</si>
  <si>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</si>
  <si>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</si>
  <si>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</si>
  <si>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</si>
  <si>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</si>
  <si>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</si>
  <si>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</si>
  <si>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</si>
  <si>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</si>
  <si>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</si>
  <si>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</si>
  <si>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</si>
  <si>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</si>
  <si>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</si>
  <si>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</si>
  <si>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</si>
  <si>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</si>
  <si>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</si>
  <si>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</si>
  <si>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</si>
  <si>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</si>
  <si>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</si>
  <si>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</si>
  <si>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</si>
  <si>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</si>
  <si>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</si>
  <si>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</si>
  <si>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</si>
  <si>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</si>
  <si>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</si>
  <si>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</si>
  <si>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</si>
  <si>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</si>
  <si>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</si>
  <si>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</si>
  <si>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</si>
  <si>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</si>
  <si>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</si>
  <si>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</si>
  <si>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</si>
  <si>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</si>
  <si>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</si>
  <si>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</si>
  <si>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</si>
  <si>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</si>
  <si>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</si>
  <si>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</si>
  <si>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</si>
  <si>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</si>
  <si>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</si>
  <si>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</si>
  <si>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</si>
  <si>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</si>
  <si>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</si>
  <si>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</si>
  <si>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</si>
  <si>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</si>
  <si>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</si>
  <si>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</si>
  <si>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</si>
  <si>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</si>
  <si>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</si>
  <si>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</si>
  <si>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</si>
  <si>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</si>
  <si>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</si>
  <si>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</si>
  <si>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</si>
  <si>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</si>
  <si>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</si>
  <si>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</si>
  <si>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</si>
  <si>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</si>
  <si>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</si>
  <si>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</si>
  <si>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</si>
  <si>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</si>
  <si>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</si>
  <si>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</si>
  <si>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</si>
  <si>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</si>
  <si>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</si>
  <si>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</si>
  <si>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</si>
  <si>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</si>
  <si>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</si>
  <si>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</si>
  <si>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</si>
  <si>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</si>
  <si>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</si>
  <si>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</si>
  <si>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</si>
  <si>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</si>
  <si>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</si>
  <si>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</si>
  <si>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</si>
  <si>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</si>
  <si>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</si>
  <si>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</si>
  <si>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</si>
  <si>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</si>
  <si>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</si>
  <si>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</si>
  <si>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</si>
  <si>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</si>
  <si>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</si>
  <si>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</si>
  <si>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</si>
  <si>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</si>
  <si>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</si>
  <si>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</si>
  <si>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</si>
  <si>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</si>
  <si>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</si>
  <si>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</si>
  <si>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</si>
  <si>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</si>
  <si>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</si>
  <si>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</si>
  <si>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</si>
  <si>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</si>
  <si>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</si>
  <si>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</si>
  <si>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</si>
  <si>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</si>
  <si>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</si>
  <si>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</si>
  <si>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</si>
  <si>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</si>
  <si>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</si>
  <si>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</si>
  <si>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</si>
  <si>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</si>
  <si>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</si>
  <si>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</si>
  <si>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</si>
  <si>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</si>
  <si>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</si>
  <si>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</si>
  <si>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</si>
  <si>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</si>
  <si>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</si>
  <si>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</si>
  <si>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</si>
  <si>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</si>
  <si>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</si>
  <si>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</si>
  <si>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</si>
  <si>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</si>
  <si>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</si>
  <si>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</si>
  <si>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</si>
  <si>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</si>
  <si>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</si>
  <si>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</si>
  <si>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</si>
  <si>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</si>
  <si>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</si>
  <si>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</si>
  <si>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</si>
  <si>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</si>
  <si>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</si>
  <si>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</si>
  <si>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</si>
  <si>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</si>
  <si>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</si>
  <si>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</si>
  <si>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</si>
  <si>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</si>
  <si>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</si>
  <si>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</si>
  <si>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</si>
  <si>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</si>
  <si>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</si>
  <si>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</si>
  <si>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</si>
  <si>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</si>
  <si>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</si>
  <si>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</si>
  <si>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</si>
  <si>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</si>
  <si>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</si>
  <si>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</si>
  <si>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</si>
  <si>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</si>
  <si>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</si>
  <si>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</si>
  <si>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</si>
  <si>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</si>
  <si>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</si>
  <si>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</si>
  <si>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</si>
  <si>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</si>
  <si>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</si>
  <si>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</si>
  <si>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</si>
  <si>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</si>
  <si>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</si>
  <si>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</si>
  <si>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</si>
  <si>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</si>
  <si>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</si>
  <si>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</si>
  <si>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</si>
  <si>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</si>
  <si>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</si>
  <si>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</si>
  <si>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</si>
  <si>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</si>
  <si>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</si>
  <si>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</si>
  <si>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</si>
  <si>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</si>
  <si>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</si>
  <si>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</si>
  <si>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</si>
  <si>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</si>
  <si>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</si>
  <si>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</si>
  <si>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</si>
  <si>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</si>
  <si>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</si>
  <si>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</si>
  <si>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</si>
  <si>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</si>
  <si>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</si>
  <si>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</si>
  <si>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</si>
  <si>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</si>
  <si>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</si>
  <si>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</si>
  <si>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</si>
  <si>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</si>
  <si>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</si>
  <si>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</si>
  <si>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</si>
  <si>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</si>
  <si>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</si>
  <si>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</si>
  <si>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</si>
  <si>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</si>
  <si>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</si>
  <si>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</si>
  <si>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</si>
  <si>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</si>
  <si>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</si>
  <si>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</si>
  <si>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</si>
  <si>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</si>
  <si>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</si>
  <si>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</si>
  <si>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</si>
  <si>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</si>
  <si>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</si>
  <si>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</si>
  <si>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</si>
  <si>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</si>
  <si>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</si>
  <si>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</si>
  <si>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</si>
  <si>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</si>
  <si>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</si>
  <si>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</si>
  <si>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</si>
  <si>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</si>
  <si>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</si>
  <si>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</si>
  <si>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</si>
  <si>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</si>
  <si>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</si>
  <si>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</si>
  <si>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</si>
  <si>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</si>
  <si>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</si>
  <si>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</si>
  <si>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</si>
  <si>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</si>
  <si>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</si>
  <si>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</si>
  <si>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</si>
  <si>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</si>
  <si>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</si>
  <si>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</si>
  <si>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</si>
  <si>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</si>
  <si>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</si>
  <si>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</si>
  <si>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</si>
  <si>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</si>
  <si>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</si>
  <si>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</si>
  <si>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</si>
  <si>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</si>
  <si>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</si>
  <si>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</si>
  <si>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</si>
  <si>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</si>
  <si>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</si>
  <si>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</si>
  <si>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</si>
  <si>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</si>
  <si>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</si>
  <si>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</si>
  <si>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</si>
  <si>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</si>
  <si>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</si>
  <si>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</si>
  <si>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</si>
  <si>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</si>
  <si>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</si>
  <si>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</si>
  <si>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</si>
  <si>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</si>
  <si>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</si>
  <si>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</si>
  <si>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</si>
  <si>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</si>
  <si>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</si>
  <si>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</si>
  <si>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</si>
  <si>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</si>
  <si>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</si>
  <si>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</si>
  <si>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</si>
  <si>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</si>
  <si>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</si>
  <si>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</si>
  <si>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</si>
  <si>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</si>
  <si>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</si>
  <si>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</si>
  <si>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</si>
  <si>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</si>
  <si>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</si>
  <si>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</si>
  <si>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</si>
  <si>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</si>
  <si>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</si>
  <si>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</si>
  <si>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</si>
  <si>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</si>
  <si>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</si>
  <si>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</si>
  <si>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</si>
  <si>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</si>
  <si>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</si>
  <si>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</si>
  <si>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</si>
  <si>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</si>
  <si>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</si>
  <si>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</si>
  <si>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</si>
  <si>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</si>
  <si>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</si>
  <si>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</si>
  <si>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</si>
  <si>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</si>
  <si>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</si>
  <si>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</si>
  <si>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</si>
  <si>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</si>
  <si>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</si>
  <si>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</si>
  <si>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</si>
  <si>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</si>
  <si>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</si>
  <si>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</si>
  <si>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</si>
  <si>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</si>
  <si>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</si>
  <si>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</si>
  <si>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</si>
  <si>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</si>
  <si>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</si>
  <si>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</si>
  <si>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</si>
  <si>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</si>
  <si>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</si>
  <si>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</si>
  <si>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</si>
  <si>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</si>
  <si>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</si>
  <si>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</si>
  <si>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</si>
  <si>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</si>
  <si>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</si>
  <si>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</si>
  <si>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</si>
  <si>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</si>
  <si>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</si>
  <si>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</si>
  <si>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</si>
  <si>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</si>
  <si>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</si>
  <si>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</si>
  <si>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</si>
  <si>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</si>
  <si>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</si>
  <si>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</si>
  <si>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</si>
  <si>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</si>
  <si>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</si>
  <si>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</si>
  <si>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</si>
  <si>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</si>
  <si>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</si>
  <si>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</si>
  <si>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</si>
  <si>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</si>
  <si>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</si>
  <si>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</si>
  <si>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</si>
  <si>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</si>
  <si>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</si>
  <si>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</si>
  <si>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</si>
  <si>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</si>
  <si>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</si>
  <si>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</si>
  <si>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</si>
  <si>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</si>
  <si>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</si>
  <si>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</si>
  <si>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</si>
  <si>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</si>
  <si>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</si>
  <si>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</si>
  <si>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</si>
  <si>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</si>
  <si>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</si>
  <si>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</si>
  <si>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</si>
  <si>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</si>
  <si>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</si>
  <si>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</si>
  <si>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</si>
  <si>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</si>
  <si>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</si>
  <si>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</si>
  <si>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</si>
  <si>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</si>
  <si>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</si>
  <si>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</si>
  <si>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</si>
  <si>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</si>
  <si>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</si>
  <si>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</si>
  <si>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</si>
  <si>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</si>
  <si>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</si>
  <si>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</si>
  <si>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</si>
  <si>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</si>
  <si>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</si>
  <si>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</si>
  <si>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</si>
  <si>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</si>
  <si>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</si>
  <si>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</si>
  <si>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</si>
  <si>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</si>
  <si>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</si>
  <si>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</si>
  <si>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</si>
  <si>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</si>
  <si>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</si>
  <si>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</si>
  <si>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</si>
  <si>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</si>
  <si>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</si>
  <si>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</si>
  <si>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</si>
  <si>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</si>
  <si>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</si>
  <si>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</si>
  <si>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</si>
  <si>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</si>
  <si>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</si>
  <si>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</si>
  <si>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</si>
  <si>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</si>
  <si>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</si>
  <si>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</si>
  <si>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</si>
  <si>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</si>
  <si>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</si>
  <si>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</si>
  <si>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</si>
  <si>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</si>
  <si>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</si>
  <si>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</si>
  <si>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</si>
  <si>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</si>
  <si>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</si>
  <si>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</si>
  <si>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</si>
  <si>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</si>
  <si>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</si>
  <si>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</si>
  <si>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</si>
  <si>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</si>
  <si>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</si>
  <si>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</si>
  <si>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</si>
  <si>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</si>
  <si>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</si>
  <si>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</si>
  <si>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</si>
  <si>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</si>
  <si>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</si>
  <si>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</si>
  <si>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</si>
  <si>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</si>
  <si>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</si>
  <si>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</si>
  <si>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</si>
  <si>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</si>
  <si>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</si>
  <si>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</si>
  <si>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</si>
  <si>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</si>
  <si>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</si>
  <si>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</si>
  <si>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</si>
  <si>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</si>
  <si>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</si>
  <si>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</si>
  <si>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</si>
  <si>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</si>
  <si>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</si>
  <si>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</si>
  <si>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</si>
  <si>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</si>
  <si>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</si>
  <si>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</si>
  <si>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</si>
  <si>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</si>
  <si>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</si>
  <si>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</si>
  <si>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</si>
  <si>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</si>
  <si>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</si>
  <si>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</si>
  <si>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</si>
  <si>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</si>
  <si>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</si>
  <si>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</si>
  <si>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</si>
  <si>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</si>
  <si>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</si>
  <si>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</si>
  <si>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</si>
  <si>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</si>
  <si>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</si>
  <si>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</si>
  <si>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</si>
  <si>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</si>
  <si>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</si>
  <si>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</si>
  <si>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</si>
  <si>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</si>
  <si>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</si>
  <si>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</si>
  <si>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</si>
  <si>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</si>
  <si>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</si>
  <si>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</si>
  <si>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</si>
  <si>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</si>
  <si>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</si>
  <si>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</si>
  <si>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</si>
  <si>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</si>
  <si>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</si>
  <si>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</si>
  <si>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</si>
  <si>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</si>
  <si>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</si>
  <si>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</si>
  <si>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</si>
  <si>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</si>
  <si>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</si>
  <si>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</si>
  <si>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</si>
  <si>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</si>
  <si>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</si>
  <si>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</si>
  <si>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</si>
  <si>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</si>
  <si>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</si>
  <si>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</si>
  <si>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</si>
  <si>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</si>
  <si>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</si>
  <si>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</si>
  <si>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</si>
  <si>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</si>
  <si>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</si>
  <si>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</si>
  <si>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</si>
  <si>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</si>
  <si>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</si>
  <si>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</si>
  <si>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</si>
  <si>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</si>
  <si>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</si>
  <si>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</si>
  <si>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</si>
  <si>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</si>
  <si>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</si>
  <si>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</si>
  <si>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</si>
  <si>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</si>
  <si>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</si>
  <si>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</si>
  <si>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</si>
  <si>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</si>
  <si>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</si>
  <si>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</si>
  <si>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</si>
  <si>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</si>
  <si>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</si>
  <si>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</si>
  <si>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</si>
  <si>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</si>
  <si>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</si>
  <si>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</si>
  <si>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</si>
  <si>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</si>
  <si>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</si>
  <si>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</si>
  <si>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</si>
  <si>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</si>
  <si>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</si>
  <si>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</si>
  <si>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</si>
  <si>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</si>
  <si>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</si>
  <si>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</si>
  <si>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</si>
  <si>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</si>
  <si>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</si>
  <si>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</si>
  <si>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</si>
  <si>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</si>
  <si>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</si>
  <si>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</si>
  <si>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</si>
  <si>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</si>
  <si>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</si>
  <si>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</si>
  <si>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</si>
  <si>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</si>
  <si>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</si>
  <si>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</si>
  <si>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</si>
  <si>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</si>
  <si>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</si>
  <si>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</si>
  <si>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</si>
  <si>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</si>
  <si>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</si>
  <si>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</si>
  <si>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</si>
  <si>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</si>
  <si>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</si>
  <si>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</si>
  <si>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</si>
  <si>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</si>
  <si>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</si>
  <si>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</si>
  <si>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</si>
  <si>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</si>
  <si>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</si>
  <si>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</si>
  <si>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</si>
  <si>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</si>
  <si>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</si>
  <si>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</si>
  <si>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</si>
  <si>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</si>
  <si>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</si>
  <si>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</si>
  <si>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</si>
  <si>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</si>
  <si>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</si>
  <si>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</si>
  <si>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</si>
  <si>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</si>
  <si>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</si>
  <si>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</si>
  <si>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</si>
  <si>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</si>
  <si>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</si>
  <si>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</si>
  <si>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</si>
  <si>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</si>
  <si>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</si>
  <si>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</si>
  <si>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</si>
  <si>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</si>
  <si>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</si>
  <si>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</si>
  <si>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</si>
  <si>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</si>
  <si>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</si>
  <si>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</si>
  <si>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</si>
  <si>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</si>
  <si>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</si>
  <si>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</si>
  <si>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</si>
  <si>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</si>
  <si>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</si>
  <si>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</si>
  <si>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</si>
  <si>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</si>
  <si>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</si>
  <si>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</si>
  <si>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</si>
  <si>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</si>
  <si>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</si>
  <si>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</si>
  <si>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</si>
  <si>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</si>
  <si>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</si>
  <si>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</si>
  <si>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</si>
  <si>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</si>
  <si>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</si>
  <si>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</si>
  <si>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</si>
  <si>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</si>
  <si>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</si>
  <si>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</si>
  <si>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</si>
  <si>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</si>
  <si>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</si>
  <si>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</si>
  <si>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</si>
  <si>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</si>
  <si>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</si>
  <si>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</si>
  <si>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</si>
  <si>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</si>
  <si>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</si>
  <si>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</si>
  <si>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</si>
  <si>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</si>
  <si>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</si>
  <si>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</si>
  <si>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</si>
  <si>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</si>
  <si>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</si>
  <si>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</si>
  <si>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</si>
  <si>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</si>
  <si>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</si>
  <si>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</si>
  <si>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</si>
  <si>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</si>
  <si>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</si>
  <si>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</si>
  <si>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</si>
  <si>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</si>
  <si>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</si>
  <si>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</si>
  <si>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</si>
  <si>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</si>
  <si>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</si>
  <si>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</si>
  <si>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</si>
  <si>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</si>
  <si>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</si>
  <si>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</si>
  <si>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</si>
  <si>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</si>
  <si>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</si>
  <si>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</si>
  <si>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</si>
  <si>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</si>
  <si>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</si>
  <si>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</si>
  <si>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</si>
  <si>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</si>
  <si>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</si>
  <si>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</si>
  <si>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</si>
  <si>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</si>
  <si>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</si>
  <si>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</si>
  <si>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</si>
  <si>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</si>
  <si>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</si>
  <si>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</si>
  <si>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</si>
  <si>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</si>
  <si>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</si>
  <si>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</si>
  <si>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</si>
  <si>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</si>
  <si>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</si>
  <si>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</si>
  <si>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</si>
  <si>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</si>
  <si>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</si>
  <si>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</si>
  <si>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</si>
  <si>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</si>
  <si>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</si>
  <si>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</si>
  <si>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</si>
  <si>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</si>
  <si>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</si>
  <si>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</si>
  <si>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</si>
  <si>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</si>
  <si>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</si>
  <si>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</si>
  <si>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</si>
  <si>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</si>
  <si>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</si>
  <si>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</si>
  <si>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</si>
  <si>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</si>
  <si>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</si>
  <si>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</si>
  <si>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</si>
  <si>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</si>
  <si>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</si>
  <si>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</si>
  <si>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</si>
  <si>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</si>
  <si>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</si>
  <si>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</si>
  <si>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</si>
  <si>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</si>
  <si>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</si>
  <si>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</si>
  <si>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</si>
  <si>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</si>
  <si>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</si>
  <si>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</si>
  <si>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</si>
  <si>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</si>
  <si>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</si>
  <si>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</si>
  <si>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</si>
  <si>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</si>
  <si>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</si>
  <si>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</si>
  <si>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</si>
  <si>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</si>
  <si>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</si>
  <si>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</si>
  <si>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</si>
  <si>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</si>
  <si>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</si>
  <si>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</si>
  <si>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</si>
  <si>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</si>
  <si>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</si>
  <si>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</si>
  <si>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</si>
  <si>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</si>
  <si>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</si>
  <si>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</si>
  <si>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</si>
  <si>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</si>
  <si>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</si>
  <si>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</si>
  <si>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</si>
  <si>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</si>
  <si>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</si>
  <si>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</si>
  <si>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</si>
  <si>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</si>
  <si>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</si>
  <si>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</si>
  <si>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</si>
  <si>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</si>
  <si>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</si>
  <si>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</si>
  <si>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</si>
  <si>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</si>
  <si>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</si>
  <si>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</si>
  <si>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</si>
  <si>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</si>
  <si>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</si>
  <si>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</si>
  <si>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</si>
  <si>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</si>
  <si>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</si>
  <si>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</si>
  <si>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</si>
  <si>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</si>
  <si>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</si>
  <si>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</si>
  <si>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</si>
  <si>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</si>
  <si>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</si>
  <si>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</si>
  <si>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</si>
  <si>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</si>
  <si>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</si>
  <si>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</si>
  <si>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</si>
  <si>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</si>
  <si>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</si>
  <si>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</si>
  <si>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</si>
  <si>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</si>
  <si>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</si>
  <si>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</si>
  <si>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</si>
  <si>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</si>
  <si>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</si>
  <si>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</si>
  <si>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</si>
  <si>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</si>
  <si>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</si>
  <si>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</si>
  <si>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</si>
  <si>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</si>
  <si>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</si>
  <si>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</si>
  <si>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</si>
  <si>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</si>
  <si>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</si>
  <si>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</si>
  <si>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</si>
  <si>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</si>
  <si>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</si>
  <si>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</si>
  <si>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</si>
  <si>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</si>
  <si>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</si>
  <si>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</si>
  <si>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</si>
  <si>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</si>
  <si>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</si>
  <si>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</si>
  <si>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</si>
  <si>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</si>
  <si>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</si>
  <si>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</si>
  <si>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</si>
  <si>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</si>
  <si>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</si>
  <si>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</si>
  <si>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</si>
  <si>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</si>
  <si>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</si>
  <si>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</si>
  <si>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</si>
  <si>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</si>
  <si>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</si>
  <si>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</si>
  <si>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</si>
  <si>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</si>
  <si>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</si>
  <si>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</si>
  <si>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</si>
  <si>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</si>
  <si>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</si>
  <si>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</si>
  <si>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</si>
  <si>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</si>
  <si>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</si>
  <si>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</si>
  <si>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</si>
  <si>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</si>
  <si>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</si>
  <si>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</si>
  <si>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</si>
  <si>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</si>
  <si>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</si>
  <si>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</si>
  <si>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</si>
  <si>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</si>
  <si>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</si>
  <si>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</si>
  <si>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</si>
  <si>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</si>
  <si>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</si>
  <si>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</si>
  <si>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</si>
  <si>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</si>
  <si>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</si>
  <si>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</si>
  <si>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</si>
  <si>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</si>
  <si>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</si>
  <si>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</si>
  <si>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</si>
  <si>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</si>
  <si>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</si>
  <si>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</si>
  <si>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</si>
  <si>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</si>
  <si>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</si>
  <si>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</si>
  <si>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</si>
  <si>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</si>
  <si>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</si>
  <si>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</si>
  <si>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</si>
  <si>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</si>
  <si>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</si>
  <si>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</si>
  <si>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</si>
  <si>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</si>
  <si>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</si>
  <si>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</si>
  <si>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</si>
  <si>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</si>
  <si>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</si>
  <si>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</si>
  <si>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</si>
  <si>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</si>
  <si>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</si>
  <si>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</si>
  <si>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</si>
  <si>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</si>
  <si>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</si>
  <si>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</si>
  <si>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</si>
  <si>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</si>
  <si>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</si>
  <si>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</si>
  <si>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</si>
  <si>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</si>
  <si>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</si>
  <si>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</si>
  <si>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</si>
  <si>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</si>
  <si>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</si>
  <si>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</si>
  <si>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</si>
  <si>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</si>
  <si>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</si>
  <si>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</si>
  <si>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</si>
  <si>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</si>
  <si>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</si>
  <si>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</si>
  <si>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</si>
  <si>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</si>
  <si>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</si>
  <si>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</si>
  <si>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</si>
  <si>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</si>
  <si>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</si>
  <si>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</si>
  <si>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</si>
  <si>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</si>
  <si>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</si>
  <si>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</si>
  <si>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</si>
  <si>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</si>
  <si>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</si>
  <si>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</si>
  <si>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</si>
  <si>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</si>
  <si>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</si>
  <si>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</si>
  <si>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</si>
  <si>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</si>
  <si>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</si>
  <si>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</si>
  <si>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</si>
  <si>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</si>
  <si>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</si>
  <si>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</si>
  <si>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</si>
  <si>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</si>
  <si>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</si>
  <si>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</si>
  <si>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</si>
  <si>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</si>
  <si>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</si>
  <si>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</si>
  <si>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</si>
  <si>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</si>
  <si>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</si>
  <si>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</si>
  <si>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</si>
  <si>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</si>
  <si>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</si>
  <si>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</si>
  <si>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</si>
  <si>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</si>
  <si>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</si>
  <si>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</si>
  <si>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</si>
  <si>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</si>
  <si>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</si>
  <si>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</si>
  <si>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</si>
  <si>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</si>
  <si>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</si>
  <si>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</si>
  <si>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</si>
  <si>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</si>
  <si>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</si>
  <si>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</si>
  <si>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</si>
  <si>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</si>
  <si>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</si>
  <si>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</si>
  <si>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</si>
  <si>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</si>
  <si>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</si>
  <si>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</si>
  <si>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</si>
  <si>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</si>
  <si>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</si>
  <si>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</si>
  <si>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</si>
  <si>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</si>
  <si>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</si>
  <si>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</si>
  <si>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</si>
  <si>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</si>
  <si>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</si>
  <si>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</si>
  <si>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</si>
  <si>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</si>
  <si>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</si>
  <si>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</si>
  <si>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</si>
  <si>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</si>
  <si>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</si>
  <si>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</si>
  <si>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</si>
  <si>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</si>
  <si>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</si>
  <si>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</si>
  <si>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</si>
  <si>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</si>
  <si>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</si>
  <si>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</si>
  <si>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</si>
  <si>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</si>
  <si>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</si>
  <si>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</si>
  <si>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</si>
  <si>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</si>
  <si>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</si>
  <si>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</si>
  <si>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</si>
  <si>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</si>
  <si>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</si>
  <si>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</si>
  <si>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</si>
  <si>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</si>
  <si>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</si>
  <si>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</si>
  <si>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</si>
  <si>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</si>
  <si>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</si>
  <si>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</si>
  <si>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</si>
  <si>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</si>
  <si>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</si>
  <si>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</si>
  <si>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</si>
  <si>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</si>
  <si>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</si>
  <si>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</si>
  <si>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</si>
  <si>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</si>
  <si>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</si>
  <si>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</si>
  <si>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</si>
  <si>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</si>
  <si>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</si>
  <si>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</si>
  <si>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</si>
  <si>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</si>
  <si>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</si>
  <si>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</si>
  <si>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</si>
  <si>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</si>
  <si>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</si>
  <si>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</si>
  <si>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</si>
  <si>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</si>
  <si>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</si>
  <si>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</si>
  <si>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</si>
  <si>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</si>
  <si>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</si>
  <si>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</si>
  <si>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</si>
  <si>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</si>
  <si>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</si>
  <si>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</si>
  <si>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</si>
  <si>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</si>
  <si>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</si>
  <si>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</si>
  <si>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</si>
  <si>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</si>
  <si>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</si>
  <si>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</si>
  <si>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</si>
  <si>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</si>
  <si>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</si>
  <si>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</si>
  <si>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</si>
  <si>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</si>
  <si>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</si>
  <si>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</si>
  <si>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</si>
  <si>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</si>
  <si>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</si>
  <si>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</si>
  <si>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</si>
  <si>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</si>
  <si>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</si>
  <si>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</si>
  <si>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</si>
  <si>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</si>
  <si>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</si>
  <si>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</si>
  <si>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</si>
  <si>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</si>
  <si>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</si>
  <si>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</si>
  <si>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</si>
  <si>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</si>
  <si>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</si>
  <si>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</si>
  <si>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</si>
  <si>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</si>
  <si>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</si>
  <si>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</si>
  <si>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</si>
  <si>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</si>
  <si>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</si>
  <si>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</si>
  <si>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</si>
  <si>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</si>
  <si>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</si>
  <si>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</si>
  <si>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</si>
  <si>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</si>
  <si>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</si>
  <si>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</si>
  <si>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</si>
  <si>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</si>
  <si>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</si>
  <si>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</si>
  <si>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</si>
  <si>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</si>
  <si>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</si>
  <si>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</si>
  <si>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</si>
  <si>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</si>
  <si>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</si>
  <si>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</si>
  <si>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</si>
  <si>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</si>
  <si>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</si>
  <si>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</si>
  <si>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</si>
  <si>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</si>
  <si>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</si>
  <si>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</si>
  <si>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</si>
  <si>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</si>
  <si>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</si>
  <si>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</si>
  <si>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</si>
  <si>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</si>
  <si>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</si>
  <si>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</si>
  <si>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</si>
  <si>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</si>
  <si>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</si>
  <si>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</si>
  <si>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</si>
  <si>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</si>
  <si>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</si>
  <si>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</si>
  <si>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</si>
  <si>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</si>
  <si>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</si>
  <si>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</si>
  <si>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</si>
  <si>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</si>
  <si>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</si>
  <si>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</si>
  <si>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</si>
  <si>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</si>
  <si>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</si>
  <si>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</si>
  <si>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</si>
  <si>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</si>
  <si>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</si>
  <si>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</si>
  <si>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</si>
  <si>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</si>
  <si>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</si>
  <si>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</si>
  <si>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</si>
  <si>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</si>
  <si>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</si>
  <si>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</si>
  <si>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</si>
  <si>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</si>
  <si>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</si>
  <si>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</si>
  <si>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</si>
  <si>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</si>
  <si>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</si>
  <si>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</si>
  <si>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</si>
  <si>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</si>
  <si>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</si>
  <si>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</si>
  <si>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</si>
  <si>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</si>
  <si>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</si>
  <si>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</si>
  <si>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</si>
  <si>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</si>
  <si>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</si>
  <si>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</si>
  <si>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</si>
  <si>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</si>
  <si>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</si>
  <si>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</si>
  <si>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</si>
  <si>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</si>
  <si>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</si>
  <si>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</si>
  <si>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</si>
  <si>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</si>
  <si>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</si>
  <si>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</si>
  <si>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</si>
  <si>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</si>
  <si>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</si>
  <si>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</si>
  <si>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</si>
  <si>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</si>
  <si>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</si>
  <si>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</si>
  <si>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</si>
  <si>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</si>
  <si>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</si>
  <si>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</si>
  <si>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</si>
  <si>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</si>
  <si>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</si>
  <si>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</si>
  <si>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</si>
  <si>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</si>
  <si>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</si>
  <si>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</si>
  <si>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</si>
  <si>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</si>
  <si>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</si>
  <si>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</si>
  <si>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</si>
  <si>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</si>
  <si>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</si>
  <si>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</si>
  <si>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</si>
  <si>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</si>
  <si>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</si>
  <si>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</si>
  <si>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</si>
  <si>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</si>
  <si>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</si>
  <si>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</si>
  <si>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</si>
  <si>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</si>
  <si>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</si>
  <si>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</si>
  <si>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</si>
  <si>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</si>
  <si>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</si>
  <si>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</si>
  <si>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</si>
  <si>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</si>
  <si>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</si>
  <si>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</si>
  <si>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</si>
  <si>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</si>
  <si>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</si>
  <si>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</si>
  <si>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</si>
  <si>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</si>
  <si>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</si>
  <si>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</si>
  <si>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</si>
  <si>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</si>
  <si>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</si>
  <si>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</si>
  <si>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</si>
  <si>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</si>
  <si>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</si>
  <si>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</si>
  <si>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</si>
  <si>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</si>
  <si>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</si>
  <si>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</si>
  <si>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</si>
  <si>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</si>
  <si>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</si>
  <si>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</si>
  <si>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</si>
  <si>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</si>
  <si>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</si>
  <si>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</si>
  <si>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</si>
  <si>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</si>
  <si>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</si>
  <si>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</si>
  <si>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</si>
  <si>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</si>
  <si>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</si>
  <si>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</si>
  <si>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</si>
  <si>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</si>
  <si>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</si>
  <si>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</si>
  <si>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</si>
  <si>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</si>
  <si>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</si>
  <si>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</si>
  <si>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</si>
  <si>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</si>
  <si>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</si>
  <si>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</si>
  <si>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</si>
  <si>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</si>
  <si>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</si>
  <si>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</si>
  <si>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</si>
  <si>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</si>
  <si>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</si>
  <si>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</si>
  <si>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</si>
  <si>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</si>
  <si>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</si>
  <si>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</si>
  <si>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</si>
  <si>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</si>
  <si>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</si>
  <si>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</si>
  <si>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</si>
  <si>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</si>
  <si>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</si>
  <si>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</si>
  <si>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</si>
  <si>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</si>
  <si>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</si>
  <si>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</si>
  <si>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</si>
  <si>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</si>
  <si>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</si>
  <si>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</si>
  <si>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</si>
  <si>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</si>
  <si>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</si>
  <si>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</si>
  <si>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</si>
  <si>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</si>
  <si>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</si>
  <si>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</si>
  <si>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</si>
  <si>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</si>
  <si>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</si>
  <si>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</si>
  <si>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</si>
  <si>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</si>
  <si>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</si>
  <si>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</si>
  <si>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</si>
  <si>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</si>
  <si>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</si>
  <si>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</si>
  <si>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</si>
  <si>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</si>
  <si>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</si>
  <si>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</si>
  <si>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</si>
  <si>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</si>
  <si>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</si>
  <si>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</si>
  <si>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</si>
  <si>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</si>
  <si>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</si>
  <si>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</si>
  <si>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</si>
  <si>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</si>
  <si>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</si>
  <si>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</si>
  <si>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</si>
  <si>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</si>
  <si>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</si>
  <si>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</si>
  <si>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</si>
  <si>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</si>
  <si>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</si>
  <si>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</si>
  <si>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</si>
  <si>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</si>
  <si>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</si>
  <si>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</si>
  <si>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</si>
  <si>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</si>
  <si>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</si>
  <si>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</si>
  <si>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</si>
  <si>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</si>
  <si>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</si>
  <si>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</si>
  <si>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</si>
  <si>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</si>
  <si>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</si>
  <si>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</si>
  <si>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</si>
  <si>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</si>
  <si>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</si>
  <si>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</si>
  <si>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</si>
  <si>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</si>
  <si>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</si>
  <si>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</si>
  <si>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</si>
  <si>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</si>
  <si>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</si>
  <si>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</si>
  <si>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</si>
  <si>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</si>
  <si>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</si>
  <si>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</si>
  <si>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</si>
  <si>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</si>
  <si>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</si>
  <si>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</si>
  <si>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</si>
  <si>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</si>
  <si>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</si>
  <si>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</si>
  <si>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</si>
  <si>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</si>
  <si>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</si>
  <si>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</si>
  <si>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</si>
  <si>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</si>
  <si>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</si>
  <si>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</si>
  <si>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</si>
  <si>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</si>
  <si>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</si>
  <si>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</si>
  <si>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</si>
  <si>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</si>
  <si>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</si>
  <si>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</si>
  <si>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</si>
  <si>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</si>
  <si>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</si>
  <si>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</si>
  <si>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</si>
  <si>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</si>
  <si>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</si>
  <si>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</si>
  <si>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</si>
  <si>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</si>
  <si>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</si>
  <si>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</si>
  <si>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</si>
  <si>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</si>
  <si>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</si>
  <si>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</si>
  <si>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</si>
  <si>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</si>
  <si>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</si>
  <si>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</si>
  <si>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</si>
  <si>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</si>
  <si>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</si>
  <si>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</si>
  <si>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</si>
  <si>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</si>
  <si>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</si>
  <si>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</si>
  <si>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</si>
  <si>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</si>
  <si>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</si>
  <si>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</si>
  <si>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</si>
  <si>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</si>
  <si>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</si>
  <si>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</si>
  <si>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</si>
  <si>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</si>
  <si>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</si>
  <si>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</si>
  <si>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</si>
  <si>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</si>
  <si>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</si>
  <si>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</si>
  <si>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</si>
  <si>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</si>
  <si>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</si>
  <si>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</si>
  <si>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</si>
  <si>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</si>
  <si>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</si>
  <si>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</si>
  <si>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</si>
  <si>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</si>
  <si>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</si>
  <si>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</si>
  <si>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</si>
  <si>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</si>
  <si>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</si>
  <si>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</si>
  <si>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</si>
  <si>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</si>
  <si>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</si>
  <si>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</si>
  <si>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</si>
  <si>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</si>
  <si>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</si>
  <si>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</si>
  <si>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</si>
  <si>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</si>
  <si>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</si>
  <si>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</si>
  <si>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</si>
  <si>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</si>
  <si>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</si>
  <si>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</si>
  <si>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</si>
  <si>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</si>
  <si>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</si>
  <si>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</si>
  <si>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</si>
  <si>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</si>
  <si>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</si>
  <si>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</si>
  <si>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</si>
  <si>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</si>
  <si>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</si>
  <si>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</si>
  <si>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</si>
  <si>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</si>
  <si>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</si>
  <si>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</si>
  <si>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</si>
  <si>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</si>
  <si>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</si>
  <si>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</si>
  <si>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</si>
  <si>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</si>
  <si>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</si>
  <si>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</si>
  <si>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</si>
  <si>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</si>
  <si>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</si>
  <si>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</si>
  <si>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</si>
  <si>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</si>
  <si>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</si>
  <si>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</si>
  <si>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</si>
  <si>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</si>
  <si>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</si>
  <si>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</si>
  <si>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</si>
  <si>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</si>
  <si>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</si>
  <si>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</si>
  <si>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</si>
  <si>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</si>
  <si>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</si>
  <si>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</si>
  <si>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</si>
  <si>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</si>
  <si>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</si>
  <si>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</si>
  <si>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</si>
  <si>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</si>
  <si>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</si>
  <si>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</si>
  <si>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</si>
  <si>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</si>
  <si>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</si>
  <si>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</si>
  <si>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</si>
  <si>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</si>
  <si>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</si>
  <si>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</si>
  <si>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</si>
  <si>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</si>
  <si>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</si>
  <si>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</si>
  <si>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</si>
  <si>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</si>
  <si>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</si>
  <si>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</si>
  <si>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</si>
  <si>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</si>
  <si>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</si>
  <si>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</si>
  <si>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</si>
  <si>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</si>
  <si>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</si>
  <si>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</si>
  <si>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</si>
  <si>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</si>
  <si>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</si>
  <si>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</si>
  <si>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</si>
  <si>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</si>
  <si>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</si>
  <si>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</si>
  <si>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</si>
  <si>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</si>
  <si>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</si>
  <si>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</si>
  <si>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</si>
  <si>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</si>
  <si>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</si>
  <si>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</si>
  <si>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</si>
  <si>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</si>
  <si>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</si>
  <si>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</si>
  <si>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</si>
  <si>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</si>
  <si>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</si>
  <si>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</si>
  <si>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</si>
  <si>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</si>
  <si>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</si>
  <si>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</si>
  <si>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</si>
  <si>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</si>
  <si>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</si>
  <si>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</si>
  <si>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</si>
  <si>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</si>
  <si>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</si>
  <si>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</si>
  <si>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</si>
  <si>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</si>
  <si>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</si>
  <si>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</si>
  <si>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</si>
  <si>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</si>
  <si>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</si>
  <si>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</si>
  <si>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</si>
  <si>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</si>
  <si>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</si>
  <si>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</si>
  <si>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</si>
  <si>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</si>
  <si>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</si>
  <si>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</si>
  <si>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</si>
  <si>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</si>
  <si>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</si>
  <si>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</si>
  <si>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</si>
  <si>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</si>
  <si>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</si>
  <si>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</si>
  <si>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</si>
  <si>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</si>
  <si>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</si>
  <si>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</si>
  <si>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</si>
  <si>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</si>
  <si>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</si>
  <si>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</si>
  <si>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</si>
  <si>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</si>
  <si>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</si>
  <si>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</si>
  <si>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</si>
  <si>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</si>
  <si>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</si>
  <si>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</si>
  <si>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</si>
  <si>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</si>
  <si>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</si>
  <si>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</si>
  <si>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</si>
  <si>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</si>
  <si>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</si>
  <si>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</si>
  <si>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</si>
  <si>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</si>
  <si>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</si>
  <si>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</si>
  <si>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</si>
  <si>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</si>
  <si>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</si>
  <si>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</si>
  <si>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</si>
  <si>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</si>
  <si>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</si>
  <si>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</si>
  <si>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</si>
  <si>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</si>
  <si>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</si>
  <si>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</si>
  <si>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</si>
  <si>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</si>
  <si>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</si>
  <si>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</si>
  <si>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</si>
  <si>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</si>
  <si>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</si>
  <si>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</si>
  <si>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</si>
  <si>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</si>
  <si>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</si>
  <si>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</si>
  <si>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</si>
  <si>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</si>
  <si>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</si>
  <si>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</si>
  <si>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</si>
  <si>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</si>
  <si>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</si>
  <si>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</si>
  <si>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</si>
  <si>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</si>
  <si>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</si>
  <si>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</si>
  <si>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</si>
  <si>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</si>
  <si>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</si>
  <si>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</si>
  <si>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</si>
  <si>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</si>
  <si>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</si>
  <si>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</si>
  <si>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</si>
  <si>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</si>
  <si>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</si>
  <si>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</si>
  <si>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</si>
  <si>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</si>
  <si>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</si>
  <si>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</si>
  <si>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</si>
  <si>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</si>
  <si>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</si>
  <si>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</si>
  <si>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</si>
  <si>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</si>
  <si>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</si>
  <si>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</si>
  <si>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</si>
  <si>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</si>
  <si>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</si>
  <si>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</si>
  <si>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</si>
  <si>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</si>
  <si>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</si>
  <si>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</si>
  <si>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</si>
  <si>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</si>
  <si>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</si>
  <si>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</si>
  <si>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</si>
  <si>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</si>
  <si>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</si>
  <si>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</si>
  <si>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</si>
  <si>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</si>
  <si>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</si>
  <si>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</si>
  <si>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</si>
  <si>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</si>
  <si>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</si>
  <si>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</si>
  <si>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</si>
  <si>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</si>
  <si>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</si>
  <si>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</si>
  <si>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</si>
  <si>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</si>
  <si>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</si>
  <si>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</si>
  <si>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</si>
  <si>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</si>
  <si>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</si>
  <si>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</si>
  <si>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</si>
  <si>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</si>
  <si>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</si>
  <si>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</si>
  <si>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</si>
  <si>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</si>
  <si>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</si>
  <si>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</si>
  <si>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</si>
  <si>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</si>
  <si>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</si>
  <si>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</si>
  <si>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</si>
  <si>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</si>
  <si>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</si>
  <si>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</si>
  <si>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</si>
  <si>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</si>
  <si>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</si>
  <si>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</si>
  <si>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</si>
  <si>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</si>
  <si>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</si>
  <si>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</si>
  <si>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</si>
  <si>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</si>
  <si>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</si>
  <si>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</si>
  <si>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</si>
  <si>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</si>
  <si>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</si>
  <si>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</si>
  <si>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</si>
  <si>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</si>
  <si>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</si>
  <si>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</si>
  <si>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</si>
  <si>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</si>
  <si>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</si>
  <si>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</si>
  <si>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</si>
  <si>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</si>
  <si>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</si>
  <si>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</si>
  <si>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</si>
  <si>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</si>
  <si>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</si>
  <si>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</si>
  <si>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</si>
  <si>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</si>
  <si>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</si>
  <si>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</si>
  <si>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</si>
  <si>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</si>
  <si>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</si>
  <si>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</si>
  <si>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</si>
  <si>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</si>
  <si>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</si>
  <si>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</si>
  <si>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</si>
  <si>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</si>
  <si>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</si>
  <si>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</si>
  <si>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</si>
  <si>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</si>
  <si>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</si>
  <si>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</si>
  <si>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</si>
  <si>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</si>
  <si>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</si>
  <si>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</si>
  <si>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</si>
  <si>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</si>
  <si>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</si>
  <si>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</si>
  <si>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</si>
  <si>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</si>
  <si>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</si>
  <si>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</si>
  <si>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</si>
  <si>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</si>
  <si>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</si>
  <si>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</si>
  <si>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</si>
  <si>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</si>
  <si>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</si>
  <si>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</si>
  <si>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</si>
  <si>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</si>
  <si>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</si>
  <si>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</si>
  <si>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</si>
  <si>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</si>
  <si>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</si>
  <si>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</si>
  <si>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</si>
  <si>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</si>
  <si>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</si>
  <si>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</si>
  <si>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</si>
  <si>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</si>
  <si>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</si>
  <si>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</si>
  <si>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</si>
  <si>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</si>
  <si>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</si>
  <si>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</si>
  <si>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</si>
  <si>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</si>
  <si>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</si>
  <si>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</si>
  <si>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</si>
  <si>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</si>
  <si>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</si>
  <si>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</si>
  <si>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</si>
  <si>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</si>
  <si>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</si>
  <si>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</si>
  <si>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</si>
  <si>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</si>
  <si>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</si>
  <si>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</si>
  <si>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</si>
  <si>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</si>
  <si>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</si>
  <si>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</si>
  <si>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</si>
  <si>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</si>
  <si>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</si>
  <si>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</si>
  <si>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</si>
  <si>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</si>
  <si>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</si>
  <si>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</si>
  <si>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</si>
  <si>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</si>
  <si>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</si>
  <si>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</si>
  <si>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</si>
  <si>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</si>
  <si>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</si>
  <si>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</si>
  <si>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</si>
  <si>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</si>
  <si>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</si>
  <si>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</si>
  <si>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</si>
  <si>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</si>
  <si>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</si>
  <si>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</si>
  <si>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</si>
  <si>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</si>
  <si>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</si>
  <si>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</si>
  <si>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</si>
  <si>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</si>
  <si>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</si>
  <si>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</si>
  <si>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</si>
  <si>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</si>
  <si>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</si>
  <si>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</si>
  <si>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</si>
  <si>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</si>
  <si>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</si>
  <si>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</si>
  <si>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</si>
  <si>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</si>
  <si>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</si>
  <si>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</si>
  <si>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</si>
  <si>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</si>
  <si>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</si>
  <si>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</si>
  <si>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</si>
  <si>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</si>
  <si>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</si>
  <si>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</si>
  <si>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</si>
  <si>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</si>
  <si>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</si>
  <si>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</si>
  <si>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</si>
  <si>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</si>
  <si>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</si>
  <si>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</si>
  <si>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</si>
  <si>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</si>
  <si>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</si>
  <si>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</si>
  <si>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</si>
  <si>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</si>
  <si>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</si>
  <si>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</si>
  <si>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</si>
  <si>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</si>
  <si>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</si>
  <si>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</si>
  <si>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</si>
  <si>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</si>
  <si>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</si>
  <si>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</si>
  <si>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</si>
  <si>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</si>
  <si>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</si>
  <si>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</si>
  <si>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</si>
  <si>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</si>
  <si>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</si>
  <si>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</si>
  <si>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</si>
  <si>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</si>
  <si>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</si>
  <si>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</si>
  <si>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</si>
  <si>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</si>
  <si>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</si>
  <si>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</si>
  <si>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</si>
  <si>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</si>
  <si>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</si>
  <si>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</si>
  <si>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</si>
  <si>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</si>
  <si>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</si>
  <si>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</si>
  <si>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</si>
  <si>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</si>
  <si>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</si>
  <si>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</si>
  <si>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</si>
  <si>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</si>
  <si>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</si>
  <si>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</si>
  <si>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</si>
  <si>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</si>
  <si>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</si>
  <si>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</si>
  <si>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</si>
  <si>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</si>
  <si>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</si>
  <si>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</si>
  <si>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</si>
  <si>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</si>
  <si>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</si>
  <si>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</si>
  <si>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</si>
  <si>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</si>
  <si>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</si>
  <si>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</si>
  <si>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</si>
  <si>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</si>
  <si>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</si>
  <si>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</si>
  <si>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</si>
  <si>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</si>
  <si>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</si>
  <si>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</si>
  <si>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</si>
  <si>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</si>
  <si>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</si>
  <si>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</si>
  <si>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</si>
  <si>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</si>
  <si>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</si>
  <si>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</si>
  <si>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</si>
  <si>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</si>
  <si>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</si>
  <si>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</si>
  <si>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</si>
  <si>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</si>
  <si>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</si>
  <si>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</si>
  <si>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</si>
  <si>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</si>
  <si>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</si>
  <si>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</si>
  <si>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</si>
  <si>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</si>
  <si>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</si>
  <si>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</si>
  <si>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</si>
  <si>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</si>
  <si>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</si>
  <si>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</si>
  <si>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</si>
  <si>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</si>
  <si>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</si>
  <si>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</si>
  <si>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</si>
  <si>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</si>
  <si>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</si>
  <si>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</si>
  <si>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</si>
  <si>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</si>
  <si>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</si>
  <si>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</si>
  <si>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</si>
  <si>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</si>
  <si>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</si>
  <si>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</si>
  <si>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</si>
  <si>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</si>
  <si>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</si>
  <si>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</si>
  <si>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</si>
  <si>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</si>
  <si>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</si>
  <si>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</si>
  <si>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</si>
  <si>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</si>
  <si>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</si>
  <si>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</si>
  <si>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</si>
  <si>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</si>
  <si>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</si>
  <si>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</si>
  <si>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</si>
  <si>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</si>
  <si>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</si>
  <si>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</si>
  <si>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</si>
  <si>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</si>
  <si>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</si>
  <si>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</si>
  <si>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</si>
  <si>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</si>
  <si>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</si>
  <si>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</si>
  <si>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</si>
  <si>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</si>
  <si>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</si>
  <si>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</si>
  <si>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</si>
  <si>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</si>
  <si>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</si>
  <si>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</si>
  <si>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</si>
  <si>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</si>
  <si>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</si>
  <si>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</si>
  <si>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</si>
  <si>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</si>
  <si>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</si>
  <si>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</si>
  <si>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</si>
  <si>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</si>
  <si>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</si>
  <si>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</si>
  <si>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</si>
  <si>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</si>
  <si>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</si>
  <si>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</si>
  <si>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</si>
  <si>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</si>
  <si>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</si>
  <si>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</si>
  <si>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</si>
  <si>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</si>
  <si>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</si>
  <si>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</si>
  <si>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</si>
  <si>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</si>
  <si>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</si>
  <si>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</si>
  <si>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</si>
  <si>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</si>
  <si>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</si>
  <si>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</si>
  <si>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</si>
  <si>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</si>
  <si>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</si>
  <si>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</si>
  <si>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</si>
  <si>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</si>
  <si>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</si>
  <si>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</si>
  <si>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</si>
  <si>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</si>
  <si>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</si>
  <si>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</si>
  <si>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</si>
  <si>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</si>
  <si>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</si>
  <si>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</si>
  <si>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</si>
  <si>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</si>
  <si>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</si>
  <si>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</si>
  <si>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</si>
  <si>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</si>
  <si>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</si>
  <si>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</si>
  <si>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</si>
  <si>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</si>
  <si>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</si>
  <si>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</si>
  <si>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</si>
  <si>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</si>
  <si>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</si>
  <si>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</si>
  <si>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</si>
  <si>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</si>
  <si>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</si>
  <si>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</si>
  <si>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</si>
  <si>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</si>
  <si>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</si>
  <si>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</si>
  <si>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</si>
  <si>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</si>
  <si>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</si>
  <si>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</si>
  <si>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</si>
  <si>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</si>
  <si>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</si>
  <si>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</si>
  <si>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</si>
  <si>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</si>
  <si>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</si>
  <si>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</si>
  <si>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</si>
  <si>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</si>
  <si>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</si>
  <si>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</si>
  <si>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</si>
  <si>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</si>
  <si>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</si>
  <si>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</si>
  <si>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</si>
  <si>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</si>
  <si>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</si>
  <si>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</si>
  <si>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</si>
  <si>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</si>
  <si>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</si>
  <si>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</si>
  <si>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</si>
  <si>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</si>
  <si>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</si>
  <si>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</si>
  <si>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</si>
  <si>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</si>
  <si>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</si>
  <si>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</si>
  <si>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</si>
  <si>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</si>
  <si>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</si>
  <si>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</si>
  <si>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</si>
  <si>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</si>
  <si>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</si>
  <si>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</si>
  <si>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</si>
  <si>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</si>
  <si>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</si>
  <si>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</si>
  <si>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</si>
  <si>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</si>
  <si>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</si>
  <si>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</si>
  <si>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</si>
  <si>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</si>
  <si>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</si>
  <si>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</si>
  <si>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</si>
  <si>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</si>
  <si>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</si>
  <si>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</si>
  <si>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</si>
  <si>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</si>
  <si>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</si>
  <si>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</si>
  <si>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</si>
  <si>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</si>
  <si>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</si>
  <si>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</si>
  <si>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</si>
  <si>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</si>
  <si>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</si>
  <si>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</si>
  <si>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</si>
  <si>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</si>
  <si>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</si>
  <si>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</si>
  <si>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</si>
  <si>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</si>
  <si>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</si>
  <si>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</si>
  <si>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</si>
  <si>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</si>
  <si>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</si>
  <si>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</si>
  <si>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</si>
  <si>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</si>
  <si>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</si>
  <si>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</si>
  <si>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</si>
  <si>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</si>
  <si>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</si>
  <si>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</si>
  <si>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</si>
  <si>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</si>
  <si>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</si>
  <si>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</si>
  <si>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</si>
  <si>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</si>
  <si>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</si>
  <si>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</si>
  <si>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</si>
  <si>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</si>
  <si>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</si>
  <si>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</si>
  <si>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</si>
  <si>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</si>
  <si>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</si>
  <si>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</si>
  <si>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</si>
  <si>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</si>
  <si>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</si>
  <si>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</si>
  <si>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</si>
  <si>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</si>
  <si>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</si>
  <si>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</si>
  <si>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</si>
  <si>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</si>
  <si>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</si>
  <si>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</si>
  <si>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</si>
  <si>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</si>
  <si>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</si>
  <si>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</si>
  <si>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</si>
  <si>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</si>
  <si>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</si>
  <si>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</si>
  <si>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</si>
  <si>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</si>
  <si>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</si>
  <si>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</si>
  <si>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</si>
  <si>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</si>
  <si>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</si>
  <si>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</si>
  <si>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</si>
  <si>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</si>
  <si>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</si>
  <si>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</si>
  <si>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</si>
  <si>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</si>
  <si>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</si>
  <si>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</si>
  <si>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</si>
  <si>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</si>
  <si>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</si>
  <si>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</si>
  <si>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</si>
  <si>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</si>
  <si>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</si>
  <si>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</si>
  <si>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</si>
  <si>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</si>
  <si>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</si>
  <si>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</si>
  <si>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</si>
  <si>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</si>
  <si>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</si>
  <si>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</si>
  <si>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</si>
  <si>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</si>
  <si>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</si>
  <si>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</si>
  <si>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</si>
  <si>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</si>
  <si>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</si>
  <si>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</si>
  <si>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</si>
  <si>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</si>
  <si>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</si>
  <si>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</si>
  <si>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</si>
  <si>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</si>
  <si>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</si>
  <si>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</si>
  <si>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</si>
  <si>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</si>
  <si>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</si>
  <si>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</si>
  <si>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</si>
  <si>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</si>
  <si>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</si>
  <si>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</si>
  <si>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</si>
  <si>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</si>
  <si>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</si>
  <si>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</si>
  <si>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</si>
  <si>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</si>
  <si>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</si>
  <si>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</si>
  <si>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</si>
  <si>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</si>
  <si>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</si>
  <si>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</si>
  <si>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</si>
  <si>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</si>
  <si>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</si>
  <si>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</si>
  <si>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</si>
  <si>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</si>
  <si>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</si>
  <si>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</si>
  <si>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</si>
  <si>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</si>
  <si>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</si>
  <si>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</si>
  <si>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</si>
  <si>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</si>
  <si>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</si>
  <si>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</si>
  <si>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</si>
  <si>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</si>
  <si>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</si>
  <si>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</si>
  <si>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</si>
  <si>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</si>
  <si>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</si>
  <si>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</si>
  <si>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</si>
  <si>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</si>
  <si>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</si>
  <si>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</si>
  <si>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</si>
  <si>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</si>
  <si>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</si>
  <si>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</si>
  <si>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</si>
  <si>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</si>
  <si>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</si>
  <si>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</si>
  <si>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</si>
  <si>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</si>
  <si>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</si>
  <si>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</si>
  <si>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</si>
  <si>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</si>
  <si>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</si>
  <si>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</si>
  <si>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</si>
  <si>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</si>
  <si>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</si>
  <si>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</si>
  <si>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</si>
  <si>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</si>
  <si>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</si>
  <si>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</si>
  <si>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</si>
  <si>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</si>
  <si>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</si>
  <si>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</si>
  <si>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</si>
  <si>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</si>
  <si>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</si>
  <si>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</si>
  <si>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</si>
  <si>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</si>
  <si>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</si>
  <si>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</si>
  <si>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</si>
  <si>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</si>
  <si>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</si>
  <si>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</si>
  <si>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</si>
  <si>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</si>
  <si>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</si>
  <si>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</si>
  <si>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</si>
  <si>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</si>
  <si>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</si>
  <si>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</si>
  <si>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</si>
  <si>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</si>
  <si>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</si>
  <si>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</si>
  <si>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</si>
  <si>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</si>
  <si>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</si>
  <si>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</si>
  <si>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</si>
  <si>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</si>
  <si>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</si>
  <si>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</si>
  <si>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</si>
  <si>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</si>
  <si>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</si>
  <si>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</si>
  <si>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</si>
  <si>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</si>
  <si>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</si>
  <si>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</si>
  <si>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</si>
  <si>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</si>
  <si>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</si>
  <si>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</si>
  <si>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</si>
  <si>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</si>
  <si>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</si>
  <si>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</si>
  <si>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</si>
  <si>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</si>
  <si>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</si>
  <si>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</si>
  <si>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</si>
  <si>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</si>
  <si>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</si>
  <si>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</si>
  <si>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</si>
  <si>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</si>
  <si>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</si>
  <si>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</si>
  <si>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</si>
  <si>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</si>
  <si>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</si>
  <si>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</si>
  <si>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</si>
  <si>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</si>
  <si>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</si>
  <si>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</si>
  <si>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</si>
  <si>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</si>
  <si>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</si>
  <si>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</si>
  <si>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</si>
  <si>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</si>
  <si>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</si>
  <si>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</si>
  <si>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</si>
  <si>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</si>
  <si>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</si>
  <si>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</si>
  <si>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</si>
  <si>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</si>
  <si>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</si>
  <si>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</si>
  <si>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</si>
  <si>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</si>
  <si>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</si>
  <si>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</si>
  <si>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</si>
  <si>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</si>
  <si>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</si>
  <si>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</si>
  <si>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</si>
  <si>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</si>
  <si>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</si>
  <si>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</si>
  <si>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</si>
  <si>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</si>
  <si>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</si>
  <si>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</si>
  <si>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</si>
  <si>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</si>
  <si>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</si>
  <si>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</si>
  <si>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</si>
  <si>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</si>
  <si>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</si>
  <si>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</si>
  <si>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</si>
  <si>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</si>
  <si>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</si>
  <si>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</si>
  <si>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</si>
  <si>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</si>
  <si>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</si>
  <si>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</si>
  <si>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</si>
  <si>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</si>
  <si>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</si>
  <si>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</si>
  <si>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</si>
  <si>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</si>
  <si>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</si>
  <si>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</si>
  <si>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</si>
  <si>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</si>
  <si>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</si>
  <si>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</si>
  <si>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</si>
  <si>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</si>
  <si>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</si>
  <si>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</si>
  <si>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</si>
  <si>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</si>
  <si>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</si>
  <si>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</si>
  <si>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</si>
  <si>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</si>
  <si>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</si>
  <si>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</si>
  <si>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</si>
  <si>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</si>
  <si>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</si>
  <si>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</si>
  <si>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</si>
  <si>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</si>
  <si>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</si>
  <si>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</si>
  <si>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</si>
  <si>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</si>
  <si>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</si>
  <si>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</si>
  <si>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</si>
  <si>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</si>
  <si>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</si>
  <si>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</si>
  <si>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</si>
  <si>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</si>
  <si>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</si>
  <si>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</si>
  <si>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</si>
  <si>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</si>
  <si>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</si>
  <si>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</si>
  <si>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</si>
  <si>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</si>
  <si>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</si>
  <si>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</si>
  <si>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</si>
  <si>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</si>
  <si>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</si>
  <si>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</si>
  <si>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</si>
  <si>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</si>
  <si>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</si>
  <si>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</si>
  <si>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</si>
  <si>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</si>
  <si>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</si>
  <si>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</si>
  <si>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</si>
  <si>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</si>
  <si>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</si>
  <si>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</si>
  <si>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</si>
  <si>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</si>
  <si>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</si>
  <si>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</si>
  <si>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</si>
  <si>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</si>
  <si>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</si>
  <si>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</si>
  <si>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</si>
  <si>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</si>
  <si>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</si>
  <si>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</si>
  <si>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</si>
  <si>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</si>
  <si>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</si>
  <si>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</si>
  <si>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</si>
  <si>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</si>
  <si>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</si>
  <si>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</si>
  <si>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</si>
  <si>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</si>
  <si>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</si>
  <si>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</si>
  <si>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</si>
  <si>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</si>
  <si>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</si>
  <si>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</si>
  <si>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</si>
  <si>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</si>
  <si>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</si>
  <si>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</si>
  <si>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</si>
  <si>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</si>
  <si>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</si>
  <si>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</si>
  <si>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</si>
  <si>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</si>
  <si>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</si>
  <si>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</si>
  <si>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</si>
  <si>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</si>
  <si>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</si>
  <si>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</si>
  <si>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</si>
  <si>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</si>
  <si>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</si>
  <si>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</si>
  <si>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</si>
  <si>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</si>
  <si>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</si>
  <si>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</si>
  <si>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</si>
  <si>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</si>
  <si>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</si>
  <si>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</si>
  <si>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</si>
  <si>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</si>
  <si>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</si>
  <si>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</si>
  <si>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</si>
  <si>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</si>
  <si>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</si>
  <si>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</si>
  <si>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</si>
  <si>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</si>
  <si>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</si>
  <si>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</si>
  <si>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</si>
  <si>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</si>
  <si>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</si>
  <si>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</si>
  <si>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</si>
  <si>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</si>
  <si>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</si>
  <si>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</si>
  <si>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</si>
  <si>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</si>
  <si>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</si>
  <si>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</si>
  <si>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</si>
  <si>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</si>
  <si>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</si>
  <si>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</si>
  <si>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</si>
  <si>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</si>
  <si>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</si>
  <si>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</si>
  <si>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</si>
  <si>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</si>
  <si>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</si>
  <si>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</si>
  <si>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</si>
  <si>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</si>
  <si>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</si>
  <si>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</si>
  <si>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</si>
  <si>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</si>
  <si>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</si>
  <si>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</si>
  <si>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</si>
  <si>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</si>
  <si>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</si>
  <si>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</si>
  <si>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</si>
  <si>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</si>
  <si>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</si>
  <si>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</si>
  <si>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</si>
  <si>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</si>
  <si>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</si>
  <si>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</si>
  <si>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</si>
  <si>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</si>
  <si>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</si>
  <si>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</si>
  <si>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</si>
  <si>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</si>
  <si>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</si>
  <si>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</si>
  <si>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</si>
  <si>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</si>
  <si>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</si>
  <si>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</si>
  <si>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</si>
  <si>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</si>
  <si>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</si>
  <si>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</si>
  <si>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</si>
  <si>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</si>
  <si>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</si>
  <si>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</si>
  <si>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</si>
  <si>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</si>
  <si>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</si>
  <si>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</si>
  <si>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</si>
  <si>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</si>
  <si>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</si>
  <si>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</si>
  <si>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</si>
  <si>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</si>
  <si>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</si>
  <si>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</si>
  <si>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</si>
  <si>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</si>
  <si>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</si>
  <si>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</si>
  <si>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</si>
  <si>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</si>
  <si>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</si>
  <si>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</si>
  <si>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</si>
  <si>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</si>
  <si>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</si>
  <si>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</si>
  <si>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</si>
  <si>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</si>
  <si>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</si>
  <si>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</si>
  <si>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</si>
  <si>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</si>
  <si>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</si>
  <si>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</si>
  <si>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</si>
  <si>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</si>
  <si>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</si>
  <si>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</si>
  <si>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</si>
  <si>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</si>
  <si>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</si>
  <si>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</si>
  <si>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</si>
  <si>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</si>
  <si>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</si>
  <si>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</si>
  <si>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</si>
  <si>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</si>
  <si>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</si>
  <si>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</si>
  <si>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</si>
  <si>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</si>
  <si>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</si>
  <si>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</si>
  <si>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</si>
  <si>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</si>
  <si>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</si>
  <si>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</si>
  <si>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</si>
  <si>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</si>
  <si>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</si>
  <si>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</si>
  <si>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</si>
  <si>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</si>
  <si>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</si>
  <si>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</si>
  <si>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</si>
  <si>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</si>
  <si>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</si>
  <si>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</si>
  <si>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</si>
  <si>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</si>
  <si>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</si>
  <si>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</si>
  <si>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</si>
  <si>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</si>
  <si>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</si>
  <si>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</si>
  <si>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</si>
  <si>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</si>
  <si>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</si>
  <si>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</si>
  <si>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</si>
  <si>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</si>
  <si>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</si>
  <si>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</si>
  <si>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</si>
  <si>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</si>
  <si>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</si>
  <si>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</si>
  <si>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</si>
  <si>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</si>
  <si>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</si>
  <si>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</si>
  <si>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</si>
  <si>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</si>
  <si>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</si>
  <si>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</si>
  <si>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</si>
  <si>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</si>
  <si>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</si>
  <si>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</si>
  <si>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</si>
  <si>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</si>
  <si>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</si>
  <si>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</si>
  <si>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</si>
  <si>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</si>
  <si>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</si>
  <si>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</si>
  <si>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</si>
  <si>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</si>
  <si>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</si>
  <si>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</si>
  <si>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</si>
  <si>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</si>
  <si>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</si>
  <si>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</si>
  <si>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</si>
  <si>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</si>
  <si>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</si>
  <si>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</si>
  <si>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</si>
  <si>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</si>
  <si>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</si>
  <si>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</si>
  <si>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</si>
  <si>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</si>
  <si>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</si>
  <si>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</si>
  <si>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</si>
  <si>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</si>
  <si>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</si>
  <si>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</si>
  <si>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</si>
  <si>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</si>
  <si>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</si>
  <si>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</si>
  <si>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</si>
  <si>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</si>
  <si>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</si>
  <si>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</si>
  <si>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</si>
  <si>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</si>
  <si>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</si>
  <si>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</si>
  <si>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</si>
  <si>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</si>
  <si>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</si>
  <si>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</si>
  <si>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</si>
  <si>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</si>
  <si>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</si>
  <si>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</si>
  <si>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</si>
  <si>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</si>
  <si>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</si>
  <si>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</si>
  <si>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</si>
  <si>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</si>
  <si>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</si>
  <si>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</si>
  <si>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</si>
  <si>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</si>
  <si>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</si>
  <si>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</si>
  <si>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</si>
  <si>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</si>
  <si>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</si>
  <si>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</si>
  <si>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</si>
  <si>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</si>
  <si>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</si>
  <si>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</si>
  <si>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</si>
  <si>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</si>
  <si>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</si>
  <si>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</si>
  <si>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</si>
  <si>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</si>
  <si>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</si>
  <si>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</si>
  <si>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</si>
  <si>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</si>
  <si>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</si>
  <si>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</si>
  <si>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</si>
  <si>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</si>
  <si>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</si>
  <si>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</si>
  <si>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</si>
  <si>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</si>
  <si>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</si>
  <si>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</si>
  <si>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</si>
  <si>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</si>
  <si>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</si>
  <si>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</si>
  <si>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</si>
  <si>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</si>
  <si>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</si>
  <si>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</si>
  <si>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</si>
  <si>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</si>
  <si>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</si>
  <si>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</si>
  <si>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</si>
  <si>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</si>
  <si>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</si>
  <si>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</si>
  <si>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</si>
  <si>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</si>
  <si>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</si>
  <si>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</si>
  <si>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</si>
  <si>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</si>
  <si>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</si>
  <si>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</si>
  <si>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</si>
  <si>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</si>
  <si>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</si>
  <si>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</si>
  <si>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</si>
  <si>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</si>
  <si>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</si>
  <si>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</si>
  <si>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</si>
  <si>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</si>
  <si>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</si>
  <si>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</si>
  <si>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</si>
  <si>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</si>
  <si>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</si>
  <si>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</si>
  <si>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</si>
  <si>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</si>
  <si>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</si>
  <si>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</si>
  <si>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</si>
  <si>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</si>
  <si>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</si>
  <si>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</si>
  <si>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</si>
  <si>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</si>
  <si>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</si>
  <si>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</si>
  <si>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</si>
  <si>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</si>
  <si>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</si>
  <si>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</si>
  <si>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</si>
  <si>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</si>
  <si>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</si>
  <si>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</si>
  <si>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</si>
  <si>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</si>
  <si>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</si>
  <si>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</si>
  <si>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</si>
  <si>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</si>
  <si>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</si>
  <si>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</si>
  <si>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</si>
  <si>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</si>
  <si>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</si>
  <si>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</si>
  <si>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</si>
  <si>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</si>
  <si>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</si>
  <si>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</si>
  <si>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</si>
  <si>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</si>
  <si>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</si>
  <si>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</si>
  <si>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</si>
  <si>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</si>
  <si>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</si>
  <si>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</si>
  <si>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</si>
  <si>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</si>
  <si>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</si>
  <si>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</si>
  <si>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</si>
  <si>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</si>
  <si>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</si>
  <si>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</si>
  <si>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</si>
  <si>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</si>
  <si>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</si>
  <si>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</si>
  <si>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</si>
  <si>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</si>
  <si>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</si>
  <si>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</si>
  <si>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</si>
  <si>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</si>
  <si>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</si>
  <si>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</si>
  <si>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</si>
  <si>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</si>
  <si>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</si>
  <si>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</si>
  <si>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</si>
  <si>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</si>
  <si>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</si>
  <si>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</si>
  <si>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</si>
  <si>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</si>
  <si>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</si>
  <si>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</si>
  <si>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</si>
  <si>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</si>
  <si>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</si>
  <si>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</si>
  <si>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</si>
  <si>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</si>
  <si>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</si>
  <si>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</si>
  <si>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</si>
  <si>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</si>
  <si>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</si>
  <si>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</si>
  <si>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</si>
  <si>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</si>
  <si>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</si>
  <si>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</si>
  <si>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</si>
  <si>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</si>
  <si>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</si>
  <si>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</si>
  <si>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</si>
  <si>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</si>
  <si>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</si>
  <si>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</si>
  <si>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</si>
  <si>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</si>
  <si>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</si>
  <si>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</si>
  <si>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</si>
  <si>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</si>
  <si>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</si>
  <si>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</si>
  <si>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</si>
  <si>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</si>
  <si>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</si>
  <si>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</si>
  <si>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</si>
  <si>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</si>
  <si>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</si>
  <si>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</si>
  <si>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</si>
  <si>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</si>
  <si>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</si>
  <si>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</si>
  <si>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</si>
  <si>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</si>
  <si>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</si>
  <si>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</si>
  <si>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</si>
  <si>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</si>
  <si>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</si>
  <si>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</si>
  <si>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</si>
  <si>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</si>
  <si>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</si>
  <si>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</si>
  <si>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</si>
  <si>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</si>
  <si>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</si>
  <si>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</si>
  <si>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</si>
  <si>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</si>
  <si>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</si>
  <si>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</si>
  <si>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</si>
  <si>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</si>
  <si>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</si>
  <si>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</si>
  <si>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</si>
  <si>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</si>
  <si>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</si>
  <si>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</si>
  <si>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</si>
  <si>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</si>
  <si>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</si>
  <si>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</si>
  <si>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</si>
  <si>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</si>
  <si>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</si>
  <si>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</si>
  <si>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</si>
  <si>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</si>
  <si>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</si>
  <si>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</si>
  <si>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</si>
  <si>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</si>
  <si>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</si>
  <si>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</si>
  <si>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</si>
  <si>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</si>
  <si>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</si>
  <si>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</si>
  <si>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</si>
  <si>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</si>
  <si>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</si>
  <si>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</si>
  <si>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</si>
  <si>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</si>
  <si>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</si>
  <si>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</si>
  <si>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</si>
  <si>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</si>
  <si>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</si>
  <si>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</si>
  <si>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</si>
  <si>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</si>
  <si>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</si>
  <si>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</si>
  <si>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</si>
  <si>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</si>
  <si>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</si>
  <si>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</si>
  <si>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</si>
  <si>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</si>
  <si>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</si>
  <si>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</si>
  <si>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</si>
  <si>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</si>
  <si>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</si>
  <si>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</si>
  <si>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</si>
  <si>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</si>
  <si>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</si>
  <si>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</si>
  <si>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</si>
  <si>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</si>
  <si>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</si>
  <si>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</si>
  <si>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</si>
  <si>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</si>
  <si>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</si>
  <si>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</si>
  <si>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</si>
  <si>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</si>
  <si>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</si>
  <si>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</si>
  <si>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</si>
  <si>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</si>
  <si>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</si>
  <si>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</si>
  <si>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</si>
  <si>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</si>
  <si>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</si>
  <si>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</si>
  <si>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</si>
  <si>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</si>
  <si>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</si>
  <si>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</si>
  <si>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</si>
  <si>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</si>
  <si>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</si>
  <si>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</si>
  <si>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</si>
  <si>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</si>
  <si>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</si>
  <si>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</si>
  <si>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</si>
  <si>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</si>
  <si>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</si>
  <si>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</si>
  <si>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</si>
  <si>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</si>
  <si>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</si>
  <si>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</si>
  <si>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</si>
  <si>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</si>
  <si>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</si>
  <si>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</si>
  <si>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</si>
  <si>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</si>
  <si>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</si>
  <si>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</si>
  <si>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</si>
  <si>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</si>
  <si>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</si>
  <si>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</si>
  <si>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</si>
  <si>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</si>
  <si>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</si>
  <si>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</si>
  <si>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</si>
  <si>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</si>
  <si>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</si>
  <si>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</si>
  <si>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</si>
  <si>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</si>
  <si>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</si>
  <si>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</si>
  <si>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</si>
  <si>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</si>
  <si>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</si>
  <si>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</si>
  <si>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</si>
  <si>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</si>
  <si>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</si>
  <si>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</si>
  <si>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</si>
  <si>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</si>
  <si>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</si>
  <si>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</si>
  <si>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</si>
  <si>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</si>
  <si>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</si>
  <si>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</si>
  <si>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</si>
  <si>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</si>
  <si>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</si>
  <si>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</si>
  <si>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</si>
  <si>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</si>
  <si>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</si>
  <si>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</si>
  <si>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</si>
  <si>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</si>
  <si>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</si>
  <si>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</si>
  <si>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</si>
  <si>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</si>
  <si>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</si>
  <si>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</si>
  <si>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</si>
  <si>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</si>
  <si>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</si>
  <si>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</si>
  <si>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</si>
  <si>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</si>
  <si>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</si>
  <si>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</si>
  <si>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</si>
  <si>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</si>
  <si>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</si>
  <si>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</si>
  <si>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</si>
  <si>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</si>
  <si>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</si>
  <si>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</si>
  <si>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</si>
  <si>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</si>
  <si>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</si>
  <si>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</si>
  <si>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</si>
  <si>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</si>
  <si>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</si>
  <si>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</si>
  <si>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</si>
  <si>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</si>
  <si>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</si>
  <si>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</si>
  <si>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</si>
  <si>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</si>
  <si>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</si>
  <si>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</si>
  <si>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</si>
  <si>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</si>
  <si>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</si>
  <si>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</si>
  <si>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</si>
  <si>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</si>
  <si>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</si>
  <si>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</si>
  <si>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</si>
  <si>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</si>
  <si>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</si>
  <si>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</si>
  <si>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</si>
  <si>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</si>
  <si>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</si>
  <si>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</si>
  <si>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</si>
  <si>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</si>
  <si>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</si>
  <si>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</si>
  <si>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</si>
  <si>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</si>
  <si>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</si>
  <si>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</si>
  <si>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</si>
  <si>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</si>
  <si>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</si>
  <si>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</si>
  <si>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</si>
  <si>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</si>
  <si>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</si>
  <si>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</si>
  <si>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</si>
  <si>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</si>
  <si>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</si>
  <si>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</si>
  <si>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</si>
  <si>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</si>
  <si>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</si>
  <si>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</si>
  <si>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</si>
  <si>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</si>
  <si>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</si>
  <si>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</si>
  <si>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</si>
  <si>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</si>
  <si>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</si>
  <si>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</si>
  <si>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</si>
  <si>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</si>
  <si>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</si>
  <si>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</si>
  <si>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</si>
  <si>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</si>
  <si>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</si>
  <si>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</si>
  <si>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</si>
  <si>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</si>
  <si>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</si>
  <si>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</si>
  <si>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</si>
  <si>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</si>
  <si>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</si>
  <si>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</si>
  <si>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</si>
  <si>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</si>
  <si>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</si>
  <si>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</si>
  <si>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</si>
  <si>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</si>
  <si>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</si>
  <si>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</si>
  <si>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</si>
  <si>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</si>
  <si>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</si>
  <si>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</si>
  <si>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</si>
  <si>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</si>
  <si>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</si>
  <si>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</si>
  <si>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</si>
  <si>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</si>
  <si>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</si>
  <si>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</si>
  <si>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</si>
  <si>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</si>
  <si>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</si>
  <si>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</si>
  <si>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</si>
  <si>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</si>
  <si>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</si>
  <si>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</si>
  <si>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</si>
  <si>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</si>
  <si>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</si>
  <si>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</si>
  <si>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</si>
  <si>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</si>
  <si>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</si>
  <si>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</si>
  <si>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</si>
  <si>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</si>
  <si>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</si>
  <si>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</si>
  <si>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</si>
  <si>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</si>
  <si>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</si>
  <si>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</si>
  <si>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</si>
  <si>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</si>
  <si>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</si>
  <si>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</si>
  <si>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</si>
  <si>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</si>
  <si>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</si>
  <si>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</si>
  <si>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</si>
  <si>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</si>
  <si>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</si>
  <si>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</si>
  <si>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</si>
  <si>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</si>
  <si>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</si>
  <si>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</si>
  <si>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</si>
  <si>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</si>
  <si>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</si>
  <si>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</si>
  <si>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</si>
  <si>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</si>
  <si>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</si>
  <si>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</si>
  <si>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</si>
  <si>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</si>
  <si>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</si>
  <si>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</si>
  <si>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</si>
  <si>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</si>
  <si>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</si>
  <si>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</si>
  <si>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</si>
  <si>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</si>
  <si>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</si>
  <si>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</si>
  <si>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</si>
  <si>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</si>
  <si>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</si>
  <si>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</si>
  <si>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</si>
  <si>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</si>
  <si>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</si>
  <si>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</si>
  <si>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</si>
  <si>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</si>
  <si>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</si>
  <si>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</si>
  <si>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</si>
  <si>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</si>
  <si>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</si>
  <si>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</si>
  <si>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</si>
  <si>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</si>
  <si>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</si>
  <si>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</si>
  <si>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</si>
  <si>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</si>
  <si>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</si>
  <si>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</si>
  <si>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</si>
  <si>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</si>
  <si>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</si>
  <si>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</si>
  <si>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</si>
  <si>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</si>
  <si>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</si>
  <si>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</si>
  <si>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</si>
  <si>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</si>
  <si>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</si>
  <si>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</si>
  <si>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</si>
  <si>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</si>
  <si>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</si>
  <si>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</si>
  <si>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</si>
  <si>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</si>
  <si>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</si>
  <si>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</si>
  <si>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</si>
  <si>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</si>
  <si>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</si>
  <si>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</si>
  <si>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</si>
  <si>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</si>
  <si>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</si>
  <si>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</si>
  <si>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</si>
  <si>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</si>
  <si>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</si>
  <si>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</si>
  <si>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</si>
  <si>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</si>
  <si>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</si>
  <si>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</si>
  <si>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</si>
  <si>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</si>
  <si>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</si>
  <si>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</si>
  <si>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</si>
  <si>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</si>
  <si>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</si>
  <si>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</si>
  <si>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</si>
  <si>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</si>
  <si>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</si>
  <si>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</si>
  <si>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</si>
  <si>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</si>
  <si>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</si>
  <si>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</si>
  <si>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</si>
  <si>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</si>
  <si>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</si>
  <si>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</si>
  <si>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</si>
  <si>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</si>
  <si>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</si>
  <si>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</si>
  <si>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</si>
  <si>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</si>
  <si>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</si>
  <si>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</si>
  <si>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</si>
  <si>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</si>
  <si>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</si>
  <si>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</si>
  <si>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</si>
  <si>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</si>
  <si>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</si>
  <si>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</si>
  <si>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</si>
  <si>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</si>
  <si>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</si>
  <si>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</si>
  <si>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</si>
  <si>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</si>
  <si>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</si>
  <si>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</si>
  <si>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</si>
  <si>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</si>
  <si>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</si>
  <si>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</si>
  <si>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</si>
  <si>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</si>
  <si>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</si>
  <si>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</si>
  <si>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</si>
  <si>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</si>
  <si>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</si>
  <si>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</si>
  <si>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</si>
  <si>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</si>
  <si>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</si>
  <si>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</si>
  <si>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</si>
  <si>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</si>
  <si>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</si>
  <si>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</si>
  <si>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</si>
  <si>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</si>
  <si>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</si>
  <si>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</si>
  <si>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</si>
  <si>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</si>
  <si>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</si>
  <si>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</si>
  <si>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</si>
  <si>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</si>
  <si>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</si>
  <si>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</si>
  <si>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</si>
  <si>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</si>
  <si>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</si>
  <si>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</si>
  <si>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</si>
  <si>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</si>
  <si>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</si>
  <si>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</si>
  <si>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</si>
  <si>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</si>
  <si>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</si>
  <si>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</si>
  <si>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</si>
  <si>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</si>
  <si>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</si>
  <si>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</si>
  <si>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</si>
  <si>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</si>
  <si>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</si>
  <si>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</si>
  <si>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</si>
  <si>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</si>
  <si>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</si>
  <si>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</si>
  <si>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</si>
  <si>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</si>
  <si>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</si>
  <si>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</si>
  <si>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</si>
  <si>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</si>
  <si>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</si>
  <si>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</si>
  <si>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</si>
  <si>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</si>
  <si>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</si>
  <si>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</si>
  <si>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</si>
  <si>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</si>
  <si>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</si>
  <si>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</si>
  <si>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</si>
  <si>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</si>
  <si>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</si>
  <si>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</si>
  <si>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</si>
  <si>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</si>
  <si>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</si>
  <si>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</si>
  <si>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</si>
  <si>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</si>
  <si>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</si>
  <si>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</si>
  <si>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</si>
  <si>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</si>
  <si>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</si>
  <si>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</si>
  <si>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</si>
  <si>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</si>
  <si>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</si>
  <si>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</si>
  <si>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</si>
  <si>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</si>
  <si>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</si>
  <si>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</si>
  <si>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</si>
  <si>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</si>
  <si>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</si>
  <si>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</si>
  <si>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</si>
  <si>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</si>
  <si>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</si>
  <si>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</si>
  <si>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</si>
  <si>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</si>
  <si>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</si>
  <si>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</si>
  <si>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</si>
  <si>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</si>
  <si>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</si>
  <si>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</si>
  <si>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</si>
  <si>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</si>
  <si>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</si>
  <si>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</si>
  <si>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</si>
  <si>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</si>
  <si>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</si>
  <si>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</si>
  <si>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</si>
  <si>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</si>
  <si>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</si>
  <si>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</si>
  <si>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</si>
  <si>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</si>
  <si>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</si>
  <si>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</si>
  <si>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</si>
  <si>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</si>
  <si>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</si>
  <si>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</si>
  <si>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</si>
  <si>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</si>
  <si>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</si>
  <si>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</si>
  <si>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</si>
  <si>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</si>
  <si>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</si>
  <si>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</si>
  <si>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</si>
  <si>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</si>
  <si>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</si>
  <si>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</si>
  <si>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</si>
  <si>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</si>
  <si>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</si>
  <si>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</si>
  <si>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</si>
  <si>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</si>
  <si>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</si>
  <si>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</si>
  <si>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</si>
  <si>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</si>
  <si>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</si>
  <si>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</si>
  <si>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</si>
  <si>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</si>
  <si>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</si>
  <si>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</si>
  <si>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</si>
  <si>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</si>
  <si>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</si>
  <si>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</si>
  <si>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</si>
  <si>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</si>
  <si>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</si>
  <si>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</si>
  <si>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</si>
  <si>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</si>
  <si>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</si>
  <si>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</si>
  <si>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</si>
  <si>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</si>
  <si>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</si>
  <si>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</si>
  <si>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</si>
  <si>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</si>
  <si>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</si>
  <si>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</si>
  <si>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</si>
  <si>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</si>
  <si>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</si>
  <si>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</si>
  <si>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</si>
  <si>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</si>
  <si>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</si>
  <si>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</si>
  <si>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</si>
  <si>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</si>
  <si>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</si>
  <si>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</si>
  <si>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</si>
  <si>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</si>
  <si>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</si>
  <si>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</si>
  <si>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</si>
  <si>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</si>
  <si>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</si>
  <si>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</si>
  <si>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</si>
  <si>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</si>
  <si>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</si>
  <si>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</si>
  <si>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</si>
  <si>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</si>
  <si>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</si>
  <si>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</si>
  <si>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</si>
  <si>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</si>
  <si>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</si>
  <si>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</si>
  <si>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</si>
  <si>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</si>
  <si>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</si>
  <si>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</si>
  <si>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</si>
  <si>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</si>
  <si>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</si>
  <si>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</si>
  <si>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</si>
  <si>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</si>
  <si>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</si>
  <si>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</si>
  <si>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</si>
  <si>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</si>
  <si>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</si>
  <si>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</si>
  <si>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</si>
  <si>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</si>
  <si>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</si>
  <si>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</si>
  <si>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</si>
  <si>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</si>
  <si>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</si>
  <si>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</si>
  <si>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</si>
  <si>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</si>
  <si>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</si>
  <si>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</si>
  <si>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</si>
  <si>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</si>
  <si>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</si>
  <si>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</si>
  <si>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</si>
  <si>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</si>
  <si>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</si>
  <si>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</si>
  <si>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</si>
  <si>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</si>
  <si>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</si>
  <si>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</si>
  <si>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</si>
  <si>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</si>
  <si>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</si>
  <si>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</si>
  <si>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</si>
  <si>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</si>
  <si>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</si>
  <si>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</si>
  <si>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</si>
  <si>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</si>
  <si>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</si>
  <si>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</si>
  <si>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</si>
  <si>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</si>
  <si>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</si>
  <si>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</si>
  <si>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</si>
  <si>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</si>
  <si>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</si>
  <si>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</si>
  <si>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</si>
  <si>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</si>
  <si>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</si>
  <si>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</si>
  <si>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</si>
  <si>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</si>
  <si>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</si>
  <si>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</si>
  <si>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</si>
  <si>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</si>
  <si>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</si>
  <si>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</si>
  <si>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</si>
  <si>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</si>
  <si>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</si>
  <si>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</si>
  <si>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</si>
  <si>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</si>
  <si>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</si>
  <si>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</si>
  <si>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</si>
  <si>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</si>
  <si>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</si>
  <si>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</si>
  <si>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</si>
  <si>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</si>
  <si>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</si>
  <si>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</si>
  <si>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</si>
  <si>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</si>
  <si>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</si>
  <si>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</si>
  <si>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</si>
  <si>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</si>
  <si>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</si>
  <si>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</si>
  <si>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</si>
  <si>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</si>
  <si>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</si>
  <si>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</si>
  <si>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</si>
  <si>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</si>
  <si>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</si>
  <si>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</si>
  <si>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</si>
  <si>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</si>
  <si>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</si>
  <si>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</si>
  <si>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</si>
  <si>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</si>
  <si>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</si>
  <si>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</si>
  <si>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</si>
  <si>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</si>
  <si>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</si>
  <si>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</si>
  <si>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</si>
  <si>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</si>
  <si>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</si>
  <si>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</si>
  <si>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</si>
  <si>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</si>
  <si>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</si>
  <si>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</si>
  <si>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</si>
  <si>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</si>
  <si>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</si>
  <si>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</si>
  <si>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</si>
  <si>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</si>
  <si>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</si>
  <si>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</si>
  <si>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</si>
  <si>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</si>
  <si>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</si>
  <si>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</si>
  <si>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</si>
  <si>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</si>
  <si>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</si>
  <si>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</si>
  <si>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</si>
  <si>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</si>
  <si>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</si>
  <si>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</si>
  <si>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</si>
  <si>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</si>
  <si>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</si>
  <si>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</si>
  <si>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</si>
  <si>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</si>
  <si>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</si>
  <si>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</si>
  <si>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</si>
  <si>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</si>
  <si>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</si>
  <si>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</si>
  <si>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</si>
  <si>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</si>
  <si>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</si>
  <si>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</si>
  <si>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</si>
  <si>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</si>
  <si>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</si>
  <si>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</si>
  <si>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</si>
  <si>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</si>
  <si>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</si>
  <si>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</si>
  <si>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</si>
  <si>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</si>
  <si>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</si>
  <si>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</si>
  <si>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</si>
  <si>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</si>
  <si>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</si>
  <si>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</si>
  <si>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</si>
  <si>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</si>
  <si>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</si>
  <si>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</si>
  <si>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</si>
  <si>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</si>
  <si>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</si>
  <si>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</si>
  <si>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</si>
  <si>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</si>
  <si>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</si>
  <si>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</si>
  <si>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</si>
  <si>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</si>
  <si>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</si>
  <si>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</si>
  <si>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</si>
  <si>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</si>
  <si>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</si>
  <si>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</si>
  <si>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</si>
  <si>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</si>
  <si>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</si>
  <si>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</si>
  <si>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</si>
  <si>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</si>
  <si>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</si>
  <si>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</si>
  <si>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</si>
  <si>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</si>
  <si>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</si>
  <si>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</si>
  <si>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</si>
  <si>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</si>
  <si>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</si>
  <si>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</si>
  <si>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</si>
  <si>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</si>
  <si>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</si>
  <si>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</si>
  <si>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</si>
  <si>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</si>
  <si>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</si>
  <si>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</si>
  <si>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</si>
  <si>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</si>
  <si>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</si>
  <si>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</si>
  <si>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</si>
  <si>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</si>
  <si>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</si>
  <si>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</si>
  <si>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</si>
  <si>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</si>
  <si>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</si>
  <si>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</si>
  <si>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</si>
  <si>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</si>
  <si>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</si>
  <si>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</si>
  <si>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</si>
  <si>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</si>
  <si>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</si>
  <si>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</si>
  <si>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</si>
  <si>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</si>
  <si>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</si>
  <si>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</si>
  <si>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</si>
  <si>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</si>
  <si>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</si>
  <si>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</si>
  <si>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</si>
  <si>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</si>
  <si>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</si>
  <si>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</si>
  <si>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</si>
  <si>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</si>
  <si>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</si>
  <si>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</si>
  <si>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</si>
  <si>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</si>
  <si>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</si>
  <si>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</si>
  <si>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</si>
  <si>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</si>
  <si>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</si>
  <si>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</si>
  <si>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</si>
  <si>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</si>
  <si>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</si>
  <si>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</si>
  <si>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</si>
  <si>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</si>
  <si>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</si>
  <si>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</si>
  <si>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</si>
  <si>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</si>
  <si>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</si>
  <si>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</si>
  <si>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</si>
  <si>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</si>
  <si>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</si>
  <si>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</si>
  <si>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</si>
  <si>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</si>
  <si>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</si>
  <si>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</si>
  <si>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</si>
  <si>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</si>
  <si>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</si>
  <si>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</si>
  <si>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</si>
  <si>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</si>
  <si>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</si>
  <si>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</si>
  <si>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</si>
  <si>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</si>
  <si>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</si>
  <si>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</si>
  <si>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</si>
  <si>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</si>
  <si>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</si>
  <si>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</si>
  <si>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</si>
  <si>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</si>
  <si>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</si>
  <si>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</si>
  <si>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</si>
  <si>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</si>
  <si>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</si>
  <si>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</si>
  <si>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</si>
  <si>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</si>
  <si>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</si>
  <si>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</si>
  <si>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</si>
  <si>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</si>
  <si>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</si>
  <si>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</si>
  <si>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</si>
  <si>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</si>
  <si>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</si>
  <si>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</si>
  <si>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</si>
  <si>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</si>
  <si>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</si>
  <si>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</si>
  <si>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</si>
  <si>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</si>
  <si>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</si>
  <si>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</si>
  <si>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</si>
  <si>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</si>
  <si>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</si>
  <si>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</si>
  <si>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</si>
  <si>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</si>
  <si>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</si>
  <si>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</si>
  <si>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</si>
  <si>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</si>
  <si>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</si>
  <si>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</si>
  <si>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</si>
  <si>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</si>
  <si>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</si>
  <si>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</si>
  <si>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</si>
  <si>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</si>
  <si>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</si>
  <si>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</si>
  <si>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</si>
  <si>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</si>
  <si>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</si>
  <si>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</si>
  <si>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</si>
  <si>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</si>
  <si>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</si>
  <si>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</si>
  <si>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</si>
  <si>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</si>
  <si>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</si>
  <si>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</si>
  <si>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</si>
  <si>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</si>
  <si>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</si>
  <si>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</si>
  <si>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</si>
  <si>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</si>
  <si>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</si>
  <si>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</si>
  <si>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</si>
  <si>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</si>
  <si>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</si>
  <si>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</si>
  <si>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</si>
  <si>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</si>
  <si>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</si>
  <si>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</si>
  <si>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</si>
  <si>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</si>
  <si>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</si>
  <si>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</si>
  <si>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</si>
  <si>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</si>
  <si>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</si>
  <si>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</si>
  <si>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</si>
  <si>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</si>
  <si>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</si>
  <si>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</si>
  <si>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</si>
  <si>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</si>
  <si>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</si>
  <si>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</si>
  <si>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</si>
  <si>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</si>
  <si>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</si>
  <si>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</si>
  <si>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</si>
  <si>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</si>
  <si>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</si>
  <si>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</si>
  <si>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</si>
  <si>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</si>
  <si>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</si>
  <si>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</si>
  <si>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</si>
  <si>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</si>
  <si>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</si>
  <si>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</si>
  <si>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</si>
  <si>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</si>
  <si>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</si>
  <si>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</si>
  <si>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</si>
  <si>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</si>
  <si>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</si>
  <si>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</si>
  <si>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</si>
  <si>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</si>
  <si>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</si>
  <si>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</si>
  <si>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</si>
  <si>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</si>
  <si>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</si>
  <si>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</si>
  <si>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</si>
  <si>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</si>
  <si>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</si>
  <si>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</si>
  <si>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</si>
  <si>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</si>
  <si>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</si>
  <si>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</si>
  <si>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</si>
  <si>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</si>
  <si>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</si>
  <si>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</si>
  <si>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</si>
  <si>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</si>
  <si>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</si>
  <si>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</si>
  <si>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</si>
  <si>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</si>
  <si>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</si>
  <si>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</si>
  <si>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</si>
  <si>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</si>
  <si>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</si>
  <si>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</si>
  <si>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</si>
  <si>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</si>
  <si>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</si>
  <si>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</si>
  <si>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</si>
  <si>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</si>
  <si>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</si>
  <si>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</si>
  <si>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</si>
  <si>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</si>
  <si>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</si>
  <si>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</si>
  <si>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</si>
  <si>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</si>
  <si>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</si>
  <si>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</si>
  <si>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</si>
  <si>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</si>
  <si>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</si>
  <si>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</si>
  <si>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</si>
  <si>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</si>
  <si>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</si>
  <si>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</si>
  <si>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</si>
  <si>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</si>
  <si>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</si>
  <si>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</si>
  <si>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</si>
  <si>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</si>
  <si>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</si>
  <si>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</si>
  <si>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</si>
  <si>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</si>
  <si>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</si>
  <si>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</si>
  <si>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</si>
  <si>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</si>
  <si>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</si>
  <si>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</si>
  <si>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</si>
  <si>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</si>
  <si>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</si>
  <si>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</si>
  <si>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</si>
  <si>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</si>
  <si>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</si>
  <si>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</si>
  <si>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</si>
  <si>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</si>
  <si>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</si>
  <si>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</si>
  <si>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</si>
  <si>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</si>
  <si>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</si>
  <si>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</si>
  <si>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</si>
  <si>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</si>
  <si>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</si>
  <si>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</si>
  <si>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</si>
  <si>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</si>
  <si>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</si>
  <si>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</si>
  <si>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</si>
  <si>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</si>
  <si>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</si>
  <si>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</si>
  <si>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</si>
  <si>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</si>
  <si>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</si>
  <si>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</si>
  <si>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</si>
  <si>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</si>
  <si>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</si>
  <si>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</si>
  <si>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</si>
  <si>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</si>
  <si>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</si>
  <si>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</si>
  <si>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</si>
  <si>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</si>
  <si>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</si>
  <si>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</si>
  <si>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</si>
  <si>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</si>
  <si>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</si>
  <si>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</si>
  <si>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</si>
  <si>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</si>
  <si>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</si>
  <si>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</si>
  <si>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</si>
  <si>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</si>
  <si>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</si>
  <si>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</si>
  <si>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</si>
  <si>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</si>
  <si>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</si>
  <si>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</si>
  <si>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</si>
  <si>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</si>
  <si>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</si>
  <si>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</si>
  <si>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</si>
  <si>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</si>
  <si>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</si>
  <si>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</si>
  <si>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</si>
  <si>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</si>
  <si>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</si>
  <si>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</si>
  <si>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</si>
  <si>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</si>
  <si>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</si>
  <si>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</si>
  <si>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</si>
  <si>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</si>
  <si>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</si>
  <si>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</si>
  <si>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</si>
  <si>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</si>
  <si>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</si>
  <si>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</si>
  <si>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</si>
  <si>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</si>
  <si>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</si>
  <si>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</si>
  <si>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</si>
  <si>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</si>
  <si>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</si>
  <si>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</si>
  <si>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</si>
  <si>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</si>
  <si>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</si>
  <si>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</si>
  <si>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</si>
  <si>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</si>
  <si>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</si>
  <si>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</si>
  <si>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</si>
  <si>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</si>
  <si>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</si>
  <si>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</si>
  <si>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</si>
  <si>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</si>
  <si>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</si>
  <si>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</si>
  <si>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</si>
  <si>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</si>
  <si>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</si>
  <si>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</si>
  <si>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</si>
  <si>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</si>
  <si>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</si>
  <si>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</si>
  <si>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</si>
  <si>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</si>
  <si>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</si>
  <si>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</si>
  <si>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</si>
  <si>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</si>
  <si>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</si>
  <si>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</si>
  <si>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</si>
  <si>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</si>
  <si>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</si>
  <si>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</si>
  <si>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</si>
  <si>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</si>
  <si>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</si>
  <si>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</si>
  <si>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</si>
  <si>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</si>
  <si>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</si>
  <si>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</si>
  <si>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</si>
  <si>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</si>
  <si>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</si>
  <si>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</si>
  <si>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</si>
  <si>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</si>
  <si>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</si>
  <si>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</si>
  <si>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</si>
  <si>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</si>
  <si>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</si>
  <si>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</si>
  <si>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</si>
  <si>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</si>
  <si>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</si>
  <si>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</si>
  <si>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</si>
  <si>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</si>
  <si>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</si>
  <si>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</si>
  <si>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</si>
  <si>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</si>
  <si>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</si>
  <si>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</si>
  <si>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</si>
  <si>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</si>
  <si>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</si>
  <si>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</si>
  <si>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</si>
  <si>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</si>
  <si>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</si>
  <si>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</si>
  <si>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</si>
  <si>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</si>
  <si>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</si>
  <si>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</si>
  <si>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</si>
  <si>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</si>
  <si>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</si>
  <si>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</si>
  <si>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</si>
  <si>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</si>
  <si>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</si>
  <si>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</si>
  <si>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</si>
  <si>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</si>
  <si>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</si>
  <si>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</si>
  <si>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</si>
  <si>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</si>
  <si>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</si>
  <si>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</si>
  <si>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</si>
  <si>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</si>
  <si>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</si>
  <si>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</si>
  <si>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</si>
  <si>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</si>
  <si>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</si>
  <si>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</si>
  <si>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</si>
  <si>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</si>
  <si>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</si>
  <si>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</si>
  <si>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</si>
  <si>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</si>
  <si>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</si>
  <si>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</si>
  <si>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</si>
  <si>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</si>
  <si>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</si>
  <si>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</si>
  <si>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</si>
  <si>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</si>
  <si>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</si>
  <si>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</si>
  <si>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</si>
  <si>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</si>
  <si>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</si>
  <si>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</si>
  <si>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</si>
  <si>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</si>
  <si>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</si>
  <si>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</si>
  <si>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</si>
  <si>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</si>
  <si>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</si>
  <si>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</si>
  <si>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</si>
  <si>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</si>
  <si>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</si>
  <si>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</si>
  <si>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</si>
  <si>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</si>
  <si>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</si>
  <si>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</si>
  <si>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</si>
  <si>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</si>
  <si>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</si>
  <si>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</si>
  <si>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</si>
  <si>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</si>
  <si>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</si>
  <si>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</si>
  <si>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</si>
  <si>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</si>
  <si>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</si>
  <si>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</si>
  <si>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</si>
  <si>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</si>
  <si>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</si>
  <si>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</si>
  <si>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</si>
  <si>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</si>
  <si>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</si>
  <si>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</si>
  <si>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</si>
  <si>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</si>
  <si>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</si>
  <si>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</si>
  <si>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</si>
  <si>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</si>
  <si>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</si>
  <si>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</si>
  <si>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</si>
  <si>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</si>
  <si>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</si>
  <si>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</si>
  <si>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</si>
  <si>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</si>
  <si>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</si>
  <si>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</si>
  <si>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</si>
  <si>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</si>
  <si>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</si>
  <si>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</si>
  <si>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</si>
  <si>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</si>
  <si>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</si>
  <si>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</si>
  <si>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</si>
  <si>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</si>
  <si>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</si>
  <si>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</si>
  <si>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</si>
  <si>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</si>
  <si>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</si>
  <si>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</si>
  <si>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</si>
  <si>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</si>
  <si>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</si>
  <si>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</si>
  <si>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</si>
  <si>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</si>
  <si>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</si>
  <si>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</si>
  <si>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</si>
  <si>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</si>
  <si>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</si>
  <si>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</si>
  <si>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</si>
  <si>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</si>
  <si>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</si>
  <si>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</si>
  <si>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</si>
  <si>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</si>
  <si>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</si>
  <si>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</si>
  <si>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</si>
  <si>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</si>
  <si>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</si>
  <si>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</si>
  <si>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</si>
  <si>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</si>
  <si>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</si>
  <si>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</si>
  <si>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</si>
  <si>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</si>
  <si>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</si>
  <si>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</si>
  <si>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</si>
  <si>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</si>
  <si>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</si>
  <si>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</si>
  <si>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</si>
  <si>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</si>
  <si>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</si>
  <si>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</si>
  <si>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</si>
  <si>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</si>
  <si>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</si>
  <si>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</si>
  <si>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</si>
  <si>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</si>
  <si>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</si>
  <si>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</si>
  <si>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</si>
  <si>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</si>
  <si>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</si>
  <si>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</si>
  <si>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</si>
  <si>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</si>
  <si>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</si>
  <si>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</si>
  <si>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</si>
  <si>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</si>
  <si>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</si>
  <si>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</si>
  <si>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</si>
  <si>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</si>
  <si>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</si>
  <si>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</si>
  <si>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</si>
  <si>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</si>
  <si>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</si>
  <si>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</si>
  <si>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</si>
  <si>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</si>
  <si>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</si>
  <si>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</si>
  <si>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</si>
  <si>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</si>
  <si>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</si>
  <si>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</si>
  <si>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</si>
  <si>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</si>
  <si>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</si>
  <si>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</si>
  <si>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</si>
  <si>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</si>
  <si>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</si>
  <si>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</si>
  <si>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</si>
  <si>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</si>
  <si>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</si>
  <si>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</si>
  <si>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</si>
  <si>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</si>
  <si>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</si>
  <si>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</si>
  <si>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</si>
  <si>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</si>
  <si>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</si>
  <si>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</si>
  <si>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</si>
  <si>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</si>
  <si>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</si>
  <si>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</si>
  <si>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</si>
  <si>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</si>
  <si>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</si>
  <si>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</si>
  <si>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</si>
  <si>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</si>
  <si>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</si>
  <si>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</si>
  <si>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</si>
  <si>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</si>
  <si>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</si>
  <si>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</si>
  <si>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</si>
  <si>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</si>
  <si>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</si>
  <si>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</si>
  <si>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</si>
  <si>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</si>
  <si>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</si>
  <si>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</si>
  <si>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</si>
  <si>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</si>
  <si>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</si>
  <si>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</si>
  <si>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</si>
  <si>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</si>
  <si>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</si>
  <si>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</si>
  <si>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</si>
  <si>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</si>
  <si>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</si>
  <si>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</si>
  <si>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</si>
  <si>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</si>
  <si>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</si>
  <si>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</si>
  <si>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</si>
  <si>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</si>
  <si>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</si>
  <si>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</si>
  <si>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</si>
  <si>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</si>
  <si>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</si>
  <si>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</si>
  <si>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</si>
  <si>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</si>
  <si>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</si>
  <si>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</si>
  <si>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</si>
  <si>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</si>
  <si>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</si>
  <si>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</si>
  <si>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</si>
  <si>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</si>
  <si>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</si>
  <si>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</si>
  <si>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</si>
  <si>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</si>
  <si>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</si>
  <si>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</si>
  <si>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</si>
  <si>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</si>
  <si>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</si>
  <si>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</si>
  <si>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</si>
  <si>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</si>
  <si>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</si>
  <si>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</si>
  <si>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</si>
  <si>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</si>
  <si>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</si>
  <si>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</si>
  <si>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</si>
  <si>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</si>
  <si>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</si>
  <si>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</si>
  <si>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</si>
  <si>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</si>
  <si>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</si>
  <si>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</si>
  <si>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</si>
  <si>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</si>
  <si>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</si>
  <si>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</si>
  <si>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</si>
  <si>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</si>
  <si>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</si>
  <si>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</si>
  <si>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</si>
  <si>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</si>
  <si>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</si>
  <si>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</si>
  <si>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</si>
  <si>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</si>
  <si>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</si>
  <si>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</si>
  <si>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</si>
  <si>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</si>
  <si>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</si>
  <si>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</si>
  <si>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</si>
  <si>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</si>
  <si>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</si>
  <si>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</si>
  <si>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</si>
  <si>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</si>
  <si>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</si>
  <si>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</si>
  <si>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</si>
  <si>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</si>
  <si>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</si>
  <si>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</si>
  <si>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</si>
  <si>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</si>
  <si>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</si>
  <si>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</si>
  <si>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</si>
  <si>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</si>
  <si>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</si>
  <si>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</si>
  <si>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</si>
  <si>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</si>
  <si>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</si>
  <si>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</si>
  <si>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</si>
  <si>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</si>
  <si>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</si>
  <si>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</si>
  <si>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</si>
  <si>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</si>
  <si>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</si>
  <si>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</si>
  <si>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</si>
  <si>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</si>
  <si>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</si>
  <si>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</si>
  <si>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</si>
  <si>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</si>
  <si>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</si>
  <si>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</si>
  <si>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</si>
  <si>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</si>
  <si>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</si>
  <si>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</si>
  <si>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</si>
  <si>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</si>
  <si>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</si>
  <si>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</si>
  <si>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</si>
  <si>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</si>
  <si>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</si>
  <si>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</si>
  <si>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</si>
  <si>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</si>
  <si>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</si>
  <si>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</si>
  <si>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</si>
  <si>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</si>
  <si>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</si>
  <si>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</si>
  <si>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</si>
  <si>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</si>
  <si>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</si>
  <si>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</si>
  <si>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</si>
  <si>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</si>
  <si>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</si>
  <si>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</si>
  <si>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</si>
  <si>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</si>
  <si>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</si>
  <si>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</si>
  <si>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</si>
  <si>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</si>
  <si>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</si>
  <si>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</si>
  <si>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</si>
  <si>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</si>
  <si>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</si>
  <si>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</si>
  <si>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</si>
  <si>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</si>
  <si>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</si>
  <si>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</si>
  <si>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</si>
  <si>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</si>
  <si>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</si>
  <si>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</si>
  <si>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</si>
  <si>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</si>
  <si>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</si>
  <si>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</si>
  <si>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</si>
  <si>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</si>
  <si>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</si>
  <si>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</si>
  <si>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</si>
  <si>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</si>
  <si>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</si>
  <si>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</si>
  <si>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</si>
  <si>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</si>
  <si>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</si>
  <si>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</si>
  <si>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</si>
  <si>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</si>
  <si>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</si>
  <si>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</si>
  <si>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</si>
  <si>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</si>
  <si>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</si>
  <si>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</si>
  <si>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</si>
  <si>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</si>
  <si>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</si>
  <si>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</si>
  <si>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</si>
  <si>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</si>
  <si>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</si>
  <si>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</si>
  <si>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</si>
  <si>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</si>
  <si>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</si>
  <si>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</si>
  <si>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</si>
  <si>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</si>
  <si>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</si>
  <si>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</si>
  <si>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</si>
  <si>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</si>
  <si>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</si>
  <si>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</si>
  <si>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</si>
  <si>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</si>
  <si>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</si>
  <si>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</si>
  <si>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</si>
  <si>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</si>
  <si>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</si>
  <si>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</si>
  <si>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</si>
  <si>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</si>
  <si>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</si>
  <si>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</si>
  <si>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</si>
  <si>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</si>
  <si>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</si>
  <si>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</si>
  <si>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</si>
  <si>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</si>
  <si>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</si>
  <si>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</si>
  <si>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</si>
  <si>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</si>
  <si>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</si>
  <si>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</si>
  <si>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</si>
  <si>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</si>
  <si>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</si>
  <si>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</si>
  <si>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</si>
  <si>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</si>
  <si>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</si>
  <si>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</si>
  <si>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</si>
  <si>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</si>
  <si>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</si>
  <si>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</si>
  <si>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</si>
  <si>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</si>
  <si>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</si>
  <si>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</si>
  <si>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</si>
  <si>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</si>
  <si>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</si>
  <si>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</si>
  <si>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</si>
  <si>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</si>
  <si>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</si>
  <si>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</si>
  <si>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</si>
  <si>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</si>
  <si>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</si>
  <si>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</si>
  <si>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</si>
  <si>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</si>
  <si>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</si>
  <si>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</si>
  <si>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</si>
  <si>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</si>
  <si>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</si>
  <si>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</si>
  <si>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</si>
  <si>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</si>
  <si>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</si>
  <si>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</si>
  <si>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</si>
  <si>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</si>
  <si>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</si>
  <si>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</si>
  <si>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</si>
  <si>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</si>
  <si>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</si>
  <si>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</si>
  <si>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</si>
  <si>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</si>
  <si>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</si>
  <si>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</si>
  <si>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</si>
  <si>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</si>
  <si>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</si>
  <si>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</si>
  <si>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</si>
  <si>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</si>
  <si>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</si>
  <si>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</si>
  <si>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</si>
  <si>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</si>
  <si>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</si>
  <si>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</si>
  <si>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</si>
  <si>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</si>
  <si>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</si>
  <si>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</si>
  <si>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</si>
  <si>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</si>
  <si>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</si>
  <si>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</si>
  <si>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</si>
  <si>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</si>
  <si>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</si>
  <si>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</si>
  <si>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</si>
  <si>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</si>
  <si>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</si>
  <si>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</si>
  <si>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</si>
  <si>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</si>
  <si>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</si>
  <si>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</si>
  <si>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</si>
  <si>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</si>
  <si>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</si>
  <si>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</si>
  <si>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</si>
  <si>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</si>
  <si>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</si>
  <si>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</si>
  <si>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</si>
  <si>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</si>
  <si>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</si>
  <si>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</si>
  <si>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</si>
  <si>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</si>
  <si>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</si>
  <si>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</si>
  <si>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</si>
  <si>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</si>
  <si>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</si>
  <si>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</si>
  <si>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</si>
  <si>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</si>
  <si>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</si>
  <si>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</si>
  <si>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</si>
  <si>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</si>
  <si>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</si>
  <si>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</si>
  <si>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</si>
  <si>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</si>
  <si>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</si>
  <si>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</si>
  <si>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</si>
  <si>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</si>
  <si>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</si>
  <si>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</si>
  <si>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</si>
  <si>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</si>
  <si>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</si>
  <si>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</si>
  <si>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</si>
  <si>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</si>
  <si>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</si>
  <si>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</si>
  <si>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</si>
  <si>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</si>
  <si>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</si>
  <si>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</si>
  <si>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</si>
  <si>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</si>
  <si>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</si>
  <si>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</si>
  <si>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</si>
  <si>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</si>
  <si>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</si>
  <si>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</si>
  <si>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</si>
  <si>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</si>
  <si>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</si>
  <si>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</si>
  <si>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</si>
  <si>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</si>
  <si>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</si>
  <si>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</si>
  <si>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</si>
  <si>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</si>
  <si>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</si>
  <si>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</si>
  <si>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</si>
  <si>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</si>
  <si>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</si>
  <si>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</si>
  <si>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</si>
  <si>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</si>
  <si>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</si>
  <si>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</si>
  <si>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</si>
  <si>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</si>
  <si>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</si>
  <si>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</si>
  <si>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</si>
  <si>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</si>
  <si>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</si>
  <si>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</si>
  <si>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</si>
  <si>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</si>
  <si>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</si>
  <si>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</si>
  <si>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</si>
  <si>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</si>
  <si>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</si>
  <si>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</si>
  <si>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</si>
  <si>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</si>
  <si>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</si>
  <si>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</si>
  <si>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</si>
  <si>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</si>
  <si>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</si>
  <si>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</si>
  <si>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</si>
  <si>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</si>
  <si>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</si>
  <si>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</si>
  <si>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</si>
  <si>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</si>
  <si>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</si>
  <si>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</si>
  <si>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</si>
  <si>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</si>
  <si>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</si>
  <si>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</si>
  <si>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</si>
  <si>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</si>
  <si>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</si>
  <si>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</si>
  <si>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</si>
  <si>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</si>
  <si>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</si>
  <si>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</si>
  <si>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</si>
  <si>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</si>
  <si>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</si>
  <si>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</si>
  <si>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</si>
  <si>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</si>
  <si>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</si>
  <si>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</si>
  <si>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</si>
  <si>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</si>
  <si>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</si>
  <si>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</si>
  <si>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</si>
  <si>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</si>
  <si>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</si>
  <si>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</si>
  <si>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</si>
  <si>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</si>
  <si>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</si>
  <si>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</si>
  <si>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</si>
  <si>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</si>
  <si>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</si>
  <si>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</si>
  <si>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</si>
  <si>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</si>
  <si>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</si>
  <si>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</si>
  <si>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</si>
  <si>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</si>
  <si>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</si>
  <si>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</si>
  <si>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</si>
  <si>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</si>
  <si>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</si>
  <si>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</si>
  <si>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</si>
  <si>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</si>
  <si>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</si>
  <si>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</si>
  <si>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</si>
  <si>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</si>
  <si>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</si>
  <si>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</si>
  <si>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</si>
  <si>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</si>
  <si>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</si>
  <si>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</si>
  <si>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</si>
  <si>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</si>
  <si>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</si>
  <si>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</si>
  <si>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</si>
  <si>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</si>
  <si>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</si>
  <si>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</si>
  <si>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</si>
  <si>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</si>
  <si>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</si>
  <si>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</si>
  <si>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</si>
  <si>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</si>
  <si>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</si>
  <si>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</si>
  <si>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</si>
  <si>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</si>
  <si>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</si>
  <si>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</si>
  <si>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</si>
  <si>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</si>
  <si>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</si>
  <si>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</si>
  <si>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</si>
  <si>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</si>
  <si>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</si>
  <si>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</si>
  <si>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</si>
  <si>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</si>
  <si>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</si>
  <si>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</si>
  <si>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</si>
  <si>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</si>
  <si>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</si>
  <si>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</si>
  <si>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</si>
  <si>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</si>
  <si>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</si>
  <si>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</si>
  <si>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</si>
  <si>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</si>
  <si>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</si>
  <si>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</si>
  <si>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</si>
  <si>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</si>
  <si>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</si>
  <si>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</si>
  <si>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</si>
  <si>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</si>
  <si>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</si>
  <si>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</si>
  <si>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</si>
  <si>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</si>
  <si>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</si>
  <si>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</si>
  <si>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</si>
  <si>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</si>
  <si>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</si>
  <si>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</si>
  <si>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</si>
  <si>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</si>
  <si>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</si>
  <si>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</si>
  <si>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</si>
  <si>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</si>
  <si>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</si>
  <si>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</si>
  <si>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</si>
  <si>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</si>
  <si>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</si>
  <si>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</si>
  <si>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</si>
  <si>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</si>
  <si>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</si>
  <si>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</si>
  <si>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</si>
  <si>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</si>
  <si>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</si>
  <si>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</si>
  <si>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</si>
  <si>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</si>
  <si>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</si>
  <si>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</si>
  <si>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</si>
  <si>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</si>
  <si>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</si>
  <si>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</si>
  <si>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</si>
  <si>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</si>
  <si>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</si>
  <si>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</si>
  <si>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</si>
  <si>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</si>
  <si>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</si>
  <si>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</si>
  <si>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</si>
  <si>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</si>
  <si>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</si>
  <si>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</si>
  <si>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</si>
  <si>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</si>
  <si>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</si>
  <si>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</si>
  <si>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</si>
  <si>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</si>
  <si>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</si>
  <si>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</si>
  <si>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</si>
  <si>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</si>
  <si>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</si>
  <si>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</si>
  <si>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</si>
  <si>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</si>
  <si>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</si>
  <si>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</si>
  <si>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</si>
  <si>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</si>
  <si>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</si>
  <si>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</si>
  <si>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</si>
  <si>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</si>
  <si>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</si>
  <si>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</si>
  <si>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</si>
  <si>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</si>
  <si>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</si>
  <si>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</si>
  <si>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</si>
  <si>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</si>
  <si>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</si>
  <si>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</si>
  <si>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</si>
  <si>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</si>
  <si>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</si>
  <si>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</si>
  <si>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</si>
  <si>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</si>
  <si>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</si>
  <si>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</si>
  <si>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</si>
  <si>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</si>
  <si>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</si>
  <si>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</si>
  <si>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</si>
  <si>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</si>
  <si>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</si>
  <si>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</si>
  <si>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</si>
  <si>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</si>
  <si>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</si>
  <si>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</si>
  <si>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</si>
  <si>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</si>
  <si>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</si>
  <si>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</si>
  <si>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</si>
  <si>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</si>
  <si>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</si>
  <si>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</si>
  <si>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</si>
  <si>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</si>
  <si>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</si>
  <si>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</si>
  <si>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</si>
  <si>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</si>
  <si>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</si>
  <si>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</si>
  <si>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</si>
  <si>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</si>
  <si>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</si>
  <si>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</si>
  <si>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</si>
  <si>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</si>
  <si>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</si>
  <si>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</si>
  <si>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</si>
  <si>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</si>
  <si>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</si>
  <si>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</si>
  <si>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</si>
  <si>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</si>
  <si>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</si>
  <si>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</si>
  <si>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</si>
  <si>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</si>
  <si>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</si>
  <si>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</si>
  <si>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</si>
  <si>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</si>
  <si>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</si>
  <si>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</si>
  <si>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</si>
  <si>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</si>
  <si>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</si>
  <si>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</si>
  <si>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</si>
  <si>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</si>
  <si>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</si>
  <si>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</si>
  <si>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</si>
  <si>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</si>
  <si>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</si>
  <si>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</si>
  <si>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</si>
  <si>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</si>
  <si>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</si>
  <si>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</si>
  <si>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</si>
  <si>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</si>
  <si>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</si>
  <si>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</si>
  <si>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</si>
  <si>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</si>
  <si>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</si>
  <si>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</si>
  <si>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</si>
  <si>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</si>
  <si>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</si>
  <si>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</si>
  <si>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</si>
  <si>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</si>
  <si>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</si>
  <si>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</si>
  <si>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</si>
  <si>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</si>
  <si>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</si>
  <si>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</si>
  <si>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</si>
  <si>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</si>
  <si>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</si>
  <si>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</si>
  <si>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</si>
  <si>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</si>
  <si>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</si>
  <si>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</si>
  <si>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</si>
  <si>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</si>
  <si>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</si>
  <si>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</si>
  <si>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</si>
  <si>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</si>
  <si>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</si>
  <si>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</si>
  <si>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</si>
  <si>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</si>
  <si>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</si>
  <si>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</si>
  <si>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</si>
  <si>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</si>
  <si>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</si>
  <si>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</si>
  <si>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</si>
  <si>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</si>
  <si>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</si>
  <si>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</si>
  <si>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</si>
  <si>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</si>
  <si>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</si>
  <si>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</si>
  <si>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</si>
  <si>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</si>
  <si>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</si>
  <si>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</si>
  <si>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</si>
  <si>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</si>
  <si>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</si>
  <si>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</si>
  <si>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</si>
  <si>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</si>
  <si>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</si>
  <si>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</si>
  <si>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</si>
  <si>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</si>
  <si>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</si>
  <si>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</si>
  <si>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</si>
  <si>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</si>
  <si>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</si>
  <si>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</si>
  <si>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</si>
  <si>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</si>
  <si>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</si>
  <si>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</si>
  <si>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</si>
  <si>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</si>
  <si>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</si>
  <si>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</si>
  <si>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</si>
  <si>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</si>
  <si>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</si>
  <si>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</si>
  <si>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</si>
  <si>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</si>
  <si>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</si>
  <si>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</si>
  <si>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</si>
  <si>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</si>
  <si>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</si>
  <si>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</si>
  <si>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</si>
  <si>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</si>
  <si>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</si>
  <si>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</si>
  <si>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</si>
  <si>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</si>
  <si>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</si>
  <si>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</si>
  <si>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</si>
  <si>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</si>
  <si>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</si>
  <si>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</si>
  <si>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</si>
  <si>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</si>
  <si>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</si>
  <si>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</si>
  <si>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</si>
  <si>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</si>
  <si>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</si>
  <si>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</si>
  <si>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</si>
  <si>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</si>
  <si>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</si>
  <si>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</si>
  <si>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</si>
  <si>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</si>
  <si>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</si>
  <si>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</si>
  <si>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</si>
  <si>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</si>
  <si>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</si>
  <si>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</si>
  <si>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</si>
  <si>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</si>
  <si>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</si>
  <si>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</si>
  <si>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</si>
  <si>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</si>
  <si>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</si>
  <si>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</si>
  <si>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</si>
  <si>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</si>
  <si>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</si>
  <si>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</si>
  <si>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</si>
  <si>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</si>
  <si>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</si>
  <si>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</si>
  <si>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</si>
  <si>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</si>
  <si>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</si>
  <si>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</si>
  <si>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</si>
  <si>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</si>
  <si>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</si>
  <si>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</si>
  <si>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</si>
  <si>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</si>
  <si>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</si>
  <si>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</si>
  <si>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</si>
  <si>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</si>
  <si>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</si>
  <si>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</si>
  <si>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</si>
  <si>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</si>
  <si>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</si>
  <si>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</si>
  <si>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</si>
  <si>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</si>
  <si>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</si>
  <si>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</si>
  <si>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</si>
  <si>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</si>
  <si>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</si>
  <si>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</si>
  <si>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</si>
  <si>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</si>
  <si>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</si>
  <si>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</si>
  <si>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</si>
  <si>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</si>
  <si>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</si>
  <si>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</si>
  <si>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</si>
  <si>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</si>
  <si>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</si>
  <si>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</si>
  <si>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</si>
  <si>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</si>
  <si>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</si>
  <si>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</si>
  <si>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</si>
  <si>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</si>
  <si>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</si>
  <si>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</si>
  <si>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</si>
  <si>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</si>
  <si>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</si>
  <si>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</si>
  <si>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</si>
  <si>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</si>
  <si>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</si>
  <si>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</si>
  <si>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</si>
  <si>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</si>
  <si>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</si>
  <si>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</si>
  <si>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</si>
  <si>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</si>
  <si>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</si>
  <si>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</si>
  <si>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</si>
  <si>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</si>
  <si>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</si>
  <si>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</si>
  <si>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</si>
  <si>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</si>
  <si>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</si>
  <si>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</si>
  <si>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</si>
  <si>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</si>
  <si>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</si>
  <si>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</si>
  <si>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</si>
  <si>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</si>
  <si>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</si>
  <si>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</si>
  <si>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</si>
  <si>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</si>
  <si>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</si>
  <si>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</si>
  <si>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</si>
  <si>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</si>
  <si>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</si>
  <si>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</si>
  <si>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</si>
  <si>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</si>
  <si>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</si>
  <si>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</si>
  <si>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</si>
  <si>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</si>
  <si>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</si>
  <si>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</si>
  <si>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</si>
  <si>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</si>
  <si>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</si>
  <si>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</si>
  <si>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</si>
  <si>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</si>
  <si>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</si>
  <si>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</si>
  <si>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</si>
  <si>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</si>
  <si>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</si>
  <si>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</si>
  <si>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</si>
  <si>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</si>
  <si>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</si>
  <si>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</si>
  <si>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</si>
  <si>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</si>
  <si>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</si>
  <si>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</si>
  <si>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</si>
  <si>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</si>
  <si>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</si>
  <si>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</si>
  <si>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</si>
  <si>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</si>
  <si>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</si>
  <si>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</si>
  <si>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</si>
  <si>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</si>
  <si>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</si>
  <si>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</si>
  <si>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</si>
  <si>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</si>
  <si>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</si>
  <si>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</si>
  <si>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</si>
  <si>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</si>
  <si>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</si>
  <si>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</si>
  <si>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</si>
  <si>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</si>
  <si>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</si>
  <si>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</si>
  <si>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</si>
  <si>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</si>
  <si>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</si>
  <si>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</si>
  <si>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</si>
  <si>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</si>
  <si>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</si>
  <si>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</si>
  <si>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</si>
  <si>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</si>
  <si>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</si>
  <si>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</si>
  <si>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</si>
  <si>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</si>
  <si>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</si>
  <si>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</si>
  <si>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</si>
  <si>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</si>
  <si>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</si>
  <si>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</si>
  <si>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</si>
  <si>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</si>
  <si>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</si>
  <si>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</si>
  <si>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</si>
  <si>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</si>
  <si>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</si>
  <si>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</si>
  <si>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</si>
  <si>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</si>
  <si>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</si>
  <si>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</si>
  <si>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</si>
  <si>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</si>
  <si>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</si>
  <si>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</si>
  <si>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</si>
  <si>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</si>
  <si>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</si>
  <si>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</si>
  <si>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</si>
  <si>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</si>
  <si>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</si>
  <si>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</si>
  <si>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</si>
  <si>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</si>
  <si>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</si>
  <si>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</si>
  <si>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</si>
  <si>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</si>
  <si>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</si>
  <si>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</si>
  <si>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</si>
  <si>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</si>
  <si>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</si>
  <si>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</si>
  <si>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</si>
  <si>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</si>
  <si>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</si>
  <si>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</si>
  <si>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</si>
  <si>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</si>
  <si>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</si>
  <si>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</si>
  <si>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</si>
  <si>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</si>
  <si>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</si>
  <si>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</si>
  <si>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</si>
  <si>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</si>
  <si>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</si>
  <si>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</si>
  <si>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</si>
  <si>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</si>
  <si>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</si>
  <si>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</si>
  <si>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</si>
  <si>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</si>
  <si>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</si>
  <si>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</si>
  <si>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</si>
  <si>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</si>
  <si>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</si>
  <si>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</si>
  <si>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</si>
  <si>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</si>
  <si>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</si>
  <si>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</si>
  <si>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</si>
  <si>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</si>
  <si>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</si>
  <si>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</si>
  <si>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</si>
  <si>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</si>
  <si>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</si>
  <si>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</si>
  <si>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</si>
  <si>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</si>
  <si>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</si>
  <si>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</si>
  <si>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</si>
  <si>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</si>
  <si>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</si>
  <si>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</si>
  <si>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</si>
  <si>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</si>
  <si>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</si>
  <si>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</si>
  <si>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</si>
  <si>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</si>
  <si>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</si>
  <si>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</si>
  <si>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</si>
  <si>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</si>
  <si>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</si>
  <si>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</si>
  <si>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</si>
  <si>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</si>
  <si>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</si>
  <si>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</si>
  <si>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</si>
  <si>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</si>
  <si>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</si>
  <si>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</si>
  <si>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</si>
  <si>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</si>
  <si>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</si>
  <si>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</si>
  <si>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</si>
  <si>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</si>
  <si>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</si>
  <si>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</si>
  <si>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</si>
  <si>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</si>
  <si>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</si>
  <si>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</si>
  <si>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</si>
  <si>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</si>
  <si>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</si>
  <si>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</si>
  <si>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</si>
  <si>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</si>
  <si>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</si>
  <si>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</si>
  <si>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</si>
  <si>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</si>
  <si>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</si>
  <si>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</si>
  <si>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</si>
  <si>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</si>
  <si>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</si>
  <si>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</si>
  <si>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</si>
  <si>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</si>
  <si>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</si>
  <si>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</si>
  <si>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</si>
  <si>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</si>
  <si>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</si>
  <si>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</si>
  <si>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</si>
  <si>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</si>
  <si>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</si>
  <si>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</si>
  <si>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</si>
  <si>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</si>
  <si>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</si>
  <si>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</si>
  <si>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</si>
  <si>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</si>
  <si>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</si>
  <si>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</si>
  <si>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</si>
  <si>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</si>
  <si>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</si>
  <si>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</si>
  <si>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</si>
  <si>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</si>
  <si>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</si>
  <si>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</si>
  <si>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</si>
  <si>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</si>
  <si>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</si>
  <si>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</si>
  <si>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</si>
  <si>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</si>
  <si>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</si>
  <si>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</si>
  <si>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</si>
  <si>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</si>
  <si>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</si>
  <si>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</si>
  <si>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</si>
  <si>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</si>
  <si>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</si>
  <si>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</si>
  <si>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</si>
  <si>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</si>
  <si>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</si>
  <si>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</si>
  <si>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</si>
  <si>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</si>
  <si>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</si>
  <si>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</si>
  <si>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</si>
  <si>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</si>
  <si>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</si>
  <si>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</si>
  <si>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</si>
  <si>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</si>
  <si>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</si>
  <si>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</si>
  <si>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</si>
  <si>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</si>
  <si>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</si>
  <si>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</si>
  <si>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</si>
  <si>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</si>
  <si>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</si>
  <si>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</si>
  <si>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</si>
  <si>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</si>
  <si>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</si>
  <si>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</si>
  <si>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</si>
  <si>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</si>
  <si>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</si>
  <si>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</si>
  <si>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</si>
  <si>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</si>
  <si>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</si>
  <si>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</si>
  <si>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</si>
  <si>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</si>
  <si>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</si>
  <si>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</si>
  <si>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</si>
  <si>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</si>
  <si>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</si>
  <si>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</si>
  <si>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</si>
  <si>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</si>
  <si>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</si>
  <si>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</si>
  <si>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</si>
  <si>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</si>
  <si>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</si>
  <si>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</si>
  <si>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</si>
  <si>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</si>
  <si>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</si>
  <si>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</si>
  <si>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</si>
  <si>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</si>
  <si>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</si>
  <si>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</si>
  <si>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</si>
  <si>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</si>
  <si>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</si>
  <si>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</si>
  <si>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</si>
  <si>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</si>
  <si>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</si>
  <si>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</si>
  <si>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</si>
  <si>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</si>
  <si>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</si>
  <si>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</si>
  <si>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</si>
  <si>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</si>
  <si>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</si>
  <si>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</si>
  <si>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</si>
  <si>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</si>
  <si>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</si>
  <si>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</si>
  <si>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</si>
  <si>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</si>
  <si>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</si>
  <si>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</si>
  <si>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</si>
  <si>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</si>
  <si>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</si>
  <si>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</si>
  <si>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</si>
  <si>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</si>
  <si>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</si>
  <si>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</si>
  <si>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</si>
  <si>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</si>
  <si>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</si>
  <si>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</si>
  <si>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</si>
  <si>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</si>
  <si>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</si>
  <si>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</si>
  <si>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</si>
  <si>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</si>
  <si>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</si>
  <si>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</si>
  <si>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</si>
  <si>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</si>
  <si>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</si>
  <si>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</si>
  <si>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</si>
  <si>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</si>
  <si>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</si>
  <si>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</si>
  <si>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</si>
  <si>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</si>
  <si>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</si>
  <si>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</si>
  <si>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</si>
  <si>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</si>
  <si>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</si>
  <si>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</si>
  <si>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</si>
  <si>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</si>
  <si>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</si>
  <si>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</si>
  <si>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</si>
  <si>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</si>
  <si>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</si>
  <si>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</si>
  <si>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</si>
  <si>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</si>
  <si>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</si>
  <si>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</si>
  <si>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</si>
  <si>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</si>
  <si>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</si>
  <si>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</si>
  <si>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</si>
  <si>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</si>
  <si>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</si>
  <si>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</si>
  <si>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</si>
  <si>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</si>
  <si>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</si>
  <si>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</si>
  <si>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</si>
  <si>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</si>
  <si>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</si>
  <si>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</si>
  <si>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</si>
  <si>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</si>
  <si>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</si>
  <si>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</si>
  <si>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</si>
  <si>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</si>
  <si>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</si>
  <si>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</si>
  <si>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</si>
  <si>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</si>
  <si>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</si>
  <si>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</si>
  <si>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</si>
  <si>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</si>
  <si>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</si>
  <si>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</si>
  <si>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</si>
  <si>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</si>
  <si>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</si>
  <si>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</si>
  <si>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</si>
  <si>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</si>
  <si>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</si>
  <si>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</si>
  <si>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</si>
  <si>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</si>
  <si>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</si>
  <si>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</si>
  <si>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</si>
  <si>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</si>
  <si>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</si>
  <si>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</si>
  <si>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</si>
  <si>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</si>
  <si>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</si>
  <si>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</si>
  <si>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</si>
  <si>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</si>
  <si>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</si>
  <si>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</si>
  <si>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</si>
  <si>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</si>
  <si>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</si>
  <si>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</si>
  <si>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</si>
  <si>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</si>
  <si>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</si>
  <si>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</si>
  <si>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</si>
  <si>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</si>
  <si>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</si>
  <si>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</si>
  <si>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</si>
  <si>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</si>
  <si>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</si>
  <si>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</si>
  <si>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</si>
  <si>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</si>
  <si>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</si>
  <si>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</si>
  <si>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</si>
  <si>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</si>
  <si>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</si>
  <si>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</si>
  <si>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</si>
  <si>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</si>
  <si>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</si>
  <si>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</si>
  <si>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</si>
  <si>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</si>
  <si>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</si>
  <si>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</si>
  <si>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</si>
  <si>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</si>
  <si>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</si>
  <si>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</si>
  <si>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</si>
  <si>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</si>
  <si>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</si>
  <si>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</si>
  <si>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</si>
  <si>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</si>
  <si>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</si>
  <si>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</si>
  <si>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</si>
  <si>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</si>
  <si>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</si>
  <si>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</si>
  <si>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</si>
  <si>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</si>
  <si>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</si>
  <si>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</si>
  <si>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</si>
  <si>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</si>
  <si>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</si>
  <si>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</si>
  <si>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</si>
  <si>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</si>
  <si>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</si>
  <si>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</si>
  <si>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</si>
  <si>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</si>
  <si>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</si>
  <si>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</si>
  <si>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</si>
  <si>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</si>
  <si>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</si>
  <si>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</si>
  <si>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</si>
  <si>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</si>
  <si>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</si>
  <si>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</si>
  <si>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</si>
  <si>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</si>
  <si>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</si>
  <si>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</si>
  <si>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</si>
  <si>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</si>
  <si>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</si>
  <si>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</si>
  <si>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</si>
  <si>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</si>
  <si>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</si>
  <si>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</si>
  <si>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</si>
  <si>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</si>
  <si>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</si>
  <si>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</si>
  <si>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</si>
  <si>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</si>
  <si>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</si>
  <si>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</si>
  <si>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</si>
  <si>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</si>
  <si>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</si>
  <si>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</si>
  <si>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</si>
  <si>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</si>
  <si>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</si>
  <si>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</si>
  <si>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</si>
  <si>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</si>
  <si>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</si>
  <si>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</si>
  <si>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</si>
  <si>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</si>
  <si>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</si>
  <si>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</si>
  <si>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</si>
  <si>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</si>
  <si>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</si>
  <si>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</si>
  <si>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</si>
  <si>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</si>
  <si>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</si>
  <si>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</si>
  <si>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</si>
  <si>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</si>
  <si>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</si>
  <si>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</si>
  <si>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</si>
  <si>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</si>
  <si>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</si>
  <si>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</si>
  <si>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</si>
  <si>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</si>
  <si>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</si>
  <si>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</si>
  <si>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</si>
  <si>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</si>
  <si>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</si>
  <si>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</si>
  <si>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</si>
  <si>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</si>
  <si>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</si>
  <si>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</si>
  <si>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</si>
  <si>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</si>
  <si>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</si>
  <si>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</si>
  <si>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</si>
  <si>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</si>
  <si>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</si>
  <si>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</si>
  <si>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</si>
  <si>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</si>
  <si>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</si>
  <si>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</si>
  <si>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</si>
  <si>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</si>
  <si>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</si>
  <si>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</si>
  <si>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</si>
  <si>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</si>
  <si>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</si>
  <si>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</si>
  <si>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</si>
  <si>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</si>
  <si>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</si>
  <si>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</si>
  <si>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</si>
  <si>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</si>
  <si>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</si>
  <si>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</si>
  <si>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</si>
  <si>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</si>
  <si>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</si>
  <si>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</si>
  <si>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</si>
  <si>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</si>
  <si>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</si>
  <si>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</si>
  <si>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</si>
  <si>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</si>
  <si>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</si>
  <si>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</si>
  <si>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</si>
  <si>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</si>
  <si>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</si>
  <si>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</si>
  <si>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</si>
  <si>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</si>
  <si>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</si>
  <si>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</si>
  <si>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</si>
  <si>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</si>
  <si>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</si>
  <si>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</si>
  <si>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</si>
  <si>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</si>
  <si>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</si>
  <si>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</si>
  <si>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</si>
  <si>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</si>
  <si>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</si>
  <si>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</si>
  <si>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</si>
  <si>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</si>
  <si>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</si>
  <si>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</si>
  <si>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</si>
  <si>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</si>
  <si>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</si>
  <si>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</si>
  <si>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</si>
  <si>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</si>
  <si>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</si>
  <si>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</si>
  <si>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</si>
  <si>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</si>
  <si>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</si>
  <si>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</si>
  <si>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</si>
  <si>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</si>
  <si>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</si>
  <si>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</si>
  <si>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</si>
  <si>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</si>
  <si>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</si>
  <si>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</si>
  <si>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</si>
  <si>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</si>
  <si>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</si>
  <si>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</si>
  <si>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</si>
  <si>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</si>
  <si>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</si>
  <si>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</si>
  <si>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</si>
  <si>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</si>
  <si>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</si>
  <si>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</si>
  <si>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</si>
  <si>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</si>
  <si>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</si>
  <si>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</si>
  <si>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</si>
  <si>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</si>
  <si>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</si>
  <si>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</si>
  <si>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</si>
  <si>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</si>
  <si>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</si>
  <si>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</si>
  <si>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</si>
  <si>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</si>
  <si>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</si>
  <si>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</si>
  <si>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</si>
  <si>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</si>
  <si>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</si>
  <si>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</si>
  <si>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</si>
  <si>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</si>
  <si>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</si>
  <si>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</si>
  <si>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</si>
  <si>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</si>
  <si>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</si>
  <si>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</si>
  <si>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</si>
  <si>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</si>
  <si>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</si>
  <si>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</si>
  <si>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</si>
  <si>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</si>
  <si>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</si>
  <si>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</si>
  <si>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</si>
  <si>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</si>
  <si>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</si>
  <si>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</si>
  <si>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</si>
  <si>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</si>
  <si>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</si>
  <si>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</si>
  <si>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</si>
  <si>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</si>
  <si>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</si>
  <si>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</si>
  <si>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</si>
  <si>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</si>
  <si>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</si>
  <si>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</si>
  <si>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</si>
  <si>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</si>
  <si>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</si>
  <si>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</si>
  <si>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</si>
  <si>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</si>
  <si>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</si>
  <si>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</si>
  <si>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</si>
  <si>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</si>
  <si>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</si>
  <si>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</si>
  <si>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</si>
  <si>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</si>
  <si>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</si>
  <si>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</si>
  <si>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</si>
  <si>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</si>
  <si>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</si>
  <si>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</si>
  <si>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</si>
  <si>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</si>
  <si>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</si>
  <si>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</si>
  <si>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</si>
  <si>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</si>
  <si>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</si>
  <si>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</si>
  <si>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</si>
  <si>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</si>
  <si>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</si>
  <si>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</si>
  <si>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</si>
  <si>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</si>
  <si>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</si>
  <si>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</si>
  <si>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</si>
  <si>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</si>
  <si>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</si>
  <si>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</si>
  <si>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</si>
  <si>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</si>
  <si>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</si>
  <si>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</si>
  <si>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</si>
  <si>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</si>
  <si>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</si>
  <si>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</si>
  <si>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</si>
  <si>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</si>
  <si>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</si>
  <si>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</si>
  <si>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</si>
  <si>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</si>
  <si>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</si>
  <si>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</si>
  <si>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</si>
  <si>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</si>
  <si>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</si>
  <si>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</si>
  <si>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</si>
  <si>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</si>
  <si>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</si>
  <si>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</si>
  <si>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</si>
  <si>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</si>
  <si>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</si>
  <si>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</si>
  <si>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</si>
  <si>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</si>
  <si>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</si>
  <si>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</si>
  <si>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</si>
  <si>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</si>
  <si>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</si>
  <si>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</si>
  <si>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</si>
  <si>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</si>
  <si>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</si>
  <si>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</si>
  <si>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</si>
  <si>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</si>
  <si>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</si>
  <si>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</si>
  <si>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</si>
  <si>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</si>
  <si>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</si>
  <si>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</si>
  <si>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</si>
  <si>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</si>
  <si>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</si>
  <si>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</si>
  <si>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</si>
  <si>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</si>
  <si>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</si>
  <si>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</si>
  <si>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</si>
  <si>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</si>
  <si>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</si>
  <si>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</si>
  <si>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</si>
  <si>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</si>
  <si>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</si>
  <si>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</si>
  <si>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</si>
  <si>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</si>
  <si>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</si>
  <si>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</si>
  <si>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</si>
  <si>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</si>
  <si>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</si>
  <si>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</si>
  <si>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</si>
  <si>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</si>
  <si>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</si>
  <si>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</si>
  <si>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</si>
  <si>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</si>
  <si>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</si>
  <si>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</si>
  <si>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</si>
  <si>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</si>
  <si>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</si>
  <si>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</si>
  <si>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</si>
  <si>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</si>
  <si>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</si>
  <si>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</si>
  <si>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</si>
  <si>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</si>
  <si>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</si>
  <si>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</si>
  <si>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</si>
  <si>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</si>
  <si>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</si>
  <si>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</si>
  <si>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</si>
  <si>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</si>
  <si>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</si>
  <si>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</si>
  <si>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</si>
  <si>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</si>
  <si>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</si>
  <si>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</si>
  <si>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</si>
  <si>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</si>
  <si>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</si>
  <si>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</si>
  <si>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</si>
  <si>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</si>
  <si>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</si>
  <si>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</si>
  <si>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</si>
  <si>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</si>
  <si>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</si>
  <si>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</si>
  <si>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</si>
  <si>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</si>
  <si>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</si>
  <si>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</si>
  <si>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</si>
  <si>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</si>
  <si>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</si>
  <si>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</si>
  <si>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</si>
  <si>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</si>
  <si>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</si>
  <si>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</si>
  <si>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</si>
  <si>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</si>
  <si>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</si>
  <si>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</si>
  <si>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</si>
  <si>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</si>
  <si>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</si>
  <si>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</si>
  <si>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</si>
  <si>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</si>
  <si>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</si>
  <si>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</si>
  <si>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</si>
  <si>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</si>
  <si>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</si>
  <si>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</si>
  <si>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</si>
  <si>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</si>
  <si>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</si>
  <si>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</si>
  <si>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</si>
  <si>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</si>
  <si>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</si>
  <si>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</si>
  <si>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</si>
  <si>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</si>
  <si>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</si>
  <si>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</si>
  <si>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</si>
  <si>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</si>
  <si>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</si>
  <si>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</si>
  <si>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</si>
  <si>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</si>
  <si>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</si>
  <si>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</si>
  <si>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</si>
  <si>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</si>
  <si>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</si>
  <si>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</si>
  <si>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</si>
  <si>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</si>
  <si>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</si>
  <si>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</si>
  <si>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</si>
  <si>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</si>
  <si>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</si>
  <si>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</si>
  <si>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</si>
  <si>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</si>
  <si>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</si>
  <si>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</si>
  <si>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</si>
  <si>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</si>
  <si>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</si>
  <si>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</si>
  <si>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</si>
  <si>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</si>
  <si>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</si>
  <si>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</si>
  <si>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</si>
  <si>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</si>
  <si>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</si>
  <si>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</si>
  <si>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</si>
  <si>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</si>
  <si>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</si>
  <si>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</si>
  <si>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</si>
  <si>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</si>
  <si>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</si>
  <si>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</si>
  <si>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</si>
  <si>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</si>
  <si>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</si>
  <si>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</si>
  <si>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</si>
  <si>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</si>
  <si>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</si>
  <si>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</si>
  <si>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</si>
  <si>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</si>
  <si>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</si>
  <si>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</si>
  <si>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</si>
  <si>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</si>
  <si>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</si>
  <si>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</si>
  <si>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</si>
  <si>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</si>
  <si>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</si>
  <si>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</si>
  <si>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</si>
  <si>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</si>
  <si>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</si>
  <si>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</si>
  <si>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</si>
  <si>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</si>
  <si>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</si>
  <si>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</si>
  <si>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</si>
  <si>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</si>
  <si>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</si>
  <si>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</si>
  <si>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</si>
  <si>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</si>
  <si>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</si>
  <si>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</si>
  <si>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</si>
  <si>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</si>
  <si>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</si>
  <si>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</si>
  <si>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</si>
  <si>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</si>
  <si>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</si>
  <si>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</si>
  <si>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</si>
  <si>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</si>
  <si>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</si>
  <si>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</si>
  <si>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</si>
  <si>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</si>
  <si>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</si>
  <si>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</si>
  <si>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</si>
  <si>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</si>
  <si>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</si>
  <si>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</si>
  <si>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</si>
  <si>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</si>
  <si>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</si>
  <si>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</si>
  <si>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</si>
  <si>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</si>
  <si>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</si>
  <si>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</si>
  <si>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</si>
  <si>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</si>
  <si>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</si>
  <si>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</si>
  <si>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</si>
  <si>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</si>
  <si>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</si>
  <si>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</si>
  <si>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</si>
  <si>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</si>
  <si>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</si>
  <si>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</si>
  <si>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</si>
  <si>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</si>
  <si>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</si>
  <si>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</si>
  <si>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</si>
  <si>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</si>
  <si>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</si>
  <si>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</si>
  <si>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</si>
  <si>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</si>
  <si>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</si>
  <si>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</si>
  <si>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</si>
  <si>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</si>
  <si>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</si>
  <si>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</si>
  <si>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</si>
  <si>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</si>
  <si>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</si>
  <si>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</si>
  <si>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</si>
  <si>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</si>
  <si>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</si>
  <si>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</si>
  <si>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</si>
  <si>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</si>
  <si>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</si>
  <si>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</si>
  <si>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</si>
  <si>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</si>
  <si>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</si>
  <si>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</si>
  <si>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</si>
  <si>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</si>
  <si>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</si>
  <si>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</si>
  <si>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</si>
  <si>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</si>
  <si>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</si>
  <si>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</si>
  <si>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</si>
  <si>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</si>
  <si>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</si>
  <si>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</si>
  <si>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</si>
  <si>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</si>
  <si>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</si>
  <si>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</si>
  <si>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</si>
  <si>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</si>
  <si>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</si>
  <si>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</si>
  <si>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</si>
  <si>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</si>
  <si>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</si>
  <si>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</si>
  <si>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</si>
  <si>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</si>
  <si>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</si>
  <si>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</si>
  <si>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</si>
  <si>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</si>
  <si>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</si>
  <si>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</si>
  <si>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</si>
  <si>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</si>
  <si>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</si>
  <si>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</si>
  <si>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</si>
  <si>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</si>
  <si>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</si>
  <si>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</si>
  <si>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</si>
  <si>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</si>
  <si>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</si>
  <si>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</si>
  <si>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</si>
  <si>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</si>
  <si>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</si>
  <si>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</si>
  <si>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</si>
  <si>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</si>
  <si>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</si>
  <si>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</si>
  <si>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</si>
  <si>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</si>
  <si>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</si>
  <si>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</si>
  <si>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</si>
  <si>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</si>
  <si>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</si>
  <si>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</si>
  <si>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</si>
  <si>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</si>
  <si>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</si>
  <si>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</si>
  <si>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</si>
  <si>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</si>
  <si>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</si>
  <si>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</si>
  <si>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</si>
  <si>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</si>
  <si>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</si>
  <si>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</si>
  <si>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</si>
  <si>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</si>
  <si>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</si>
  <si>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</si>
  <si>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</si>
  <si>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</si>
  <si>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</si>
  <si>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</si>
  <si>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</si>
  <si>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</si>
  <si>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</si>
  <si>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</si>
  <si>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</si>
  <si>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</si>
  <si>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</si>
  <si>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</si>
  <si>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</si>
  <si>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</si>
  <si>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</si>
  <si>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</si>
  <si>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</si>
  <si>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</si>
  <si>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</si>
  <si>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</si>
  <si>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</si>
  <si>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</si>
  <si>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</si>
  <si>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</si>
  <si>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</si>
  <si>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</si>
  <si>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</si>
  <si>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</si>
  <si>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</si>
  <si>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</si>
  <si>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</si>
  <si>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</si>
  <si>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</si>
  <si>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</si>
  <si>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</si>
  <si>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</si>
  <si>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</si>
  <si>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</si>
  <si>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</si>
  <si>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</si>
  <si>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</si>
  <si>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</si>
  <si>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</si>
  <si>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</si>
  <si>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</si>
  <si>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</si>
  <si>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</si>
  <si>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</si>
  <si>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</si>
  <si>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</si>
  <si>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</si>
  <si>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</si>
  <si>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</si>
  <si>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</si>
  <si>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</si>
  <si>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</si>
  <si>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</si>
  <si>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</si>
  <si>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</si>
  <si>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</si>
  <si>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</si>
  <si>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</si>
  <si>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</si>
  <si>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</si>
  <si>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</si>
  <si>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</si>
  <si>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</si>
  <si>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</si>
  <si>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</si>
  <si>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</si>
  <si>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</si>
  <si>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</si>
  <si>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</si>
  <si>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</si>
  <si>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</si>
  <si>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</si>
  <si>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</si>
  <si>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</si>
  <si>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</si>
  <si>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</si>
  <si>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</si>
  <si>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</si>
  <si>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</si>
  <si>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</si>
  <si>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</si>
  <si>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</si>
  <si>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</si>
  <si>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</si>
  <si>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</si>
  <si>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</si>
  <si>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</si>
  <si>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</si>
  <si>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</si>
  <si>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</si>
  <si>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</si>
  <si>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</si>
  <si>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</si>
  <si>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</si>
  <si>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</si>
  <si>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</si>
  <si>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</si>
  <si>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</si>
  <si>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</si>
  <si>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</si>
  <si>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</si>
  <si>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</si>
  <si>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</si>
  <si>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</si>
  <si>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</si>
  <si>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</si>
  <si>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</si>
  <si>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</si>
  <si>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</si>
  <si>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</si>
  <si>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</si>
  <si>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</si>
  <si>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</si>
  <si>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</si>
  <si>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</si>
  <si>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</si>
  <si>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</si>
  <si>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</si>
  <si>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</si>
  <si>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</si>
  <si>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</si>
  <si>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</si>
  <si>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</si>
  <si>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</si>
  <si>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</si>
  <si>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</si>
  <si>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</si>
  <si>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</si>
  <si>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</si>
  <si>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</si>
  <si>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</si>
  <si>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</si>
  <si>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</si>
  <si>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</si>
  <si>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</si>
  <si>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</si>
  <si>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</si>
  <si>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</si>
  <si>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</si>
  <si>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</si>
  <si>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</si>
  <si>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</si>
  <si>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</si>
  <si>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</si>
  <si>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</si>
  <si>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</si>
  <si>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</si>
  <si>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</si>
  <si>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</si>
  <si>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</si>
  <si>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</si>
  <si>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</si>
  <si>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</si>
  <si>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</si>
  <si>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</si>
  <si>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</si>
  <si>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</si>
  <si>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</si>
  <si>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</si>
  <si>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</si>
  <si>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</si>
  <si>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</si>
  <si>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</si>
  <si>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</si>
  <si>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</si>
  <si>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</si>
  <si>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</si>
  <si>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</si>
  <si>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</si>
  <si>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</si>
  <si>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</si>
  <si>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</si>
  <si>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</si>
  <si>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</si>
  <si>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</si>
  <si>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</si>
  <si>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</si>
  <si>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</si>
  <si>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</si>
  <si>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</si>
  <si>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</si>
  <si>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</si>
  <si>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</si>
  <si>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</si>
  <si>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</si>
  <si>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</si>
  <si>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</si>
  <si>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</si>
  <si>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</si>
  <si>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</si>
  <si>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</si>
  <si>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</si>
  <si>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</si>
  <si>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</si>
  <si>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</si>
  <si>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</si>
  <si>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</si>
  <si>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</si>
  <si>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</si>
  <si>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</si>
  <si>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</si>
  <si>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</si>
  <si>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</si>
  <si>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</si>
  <si>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</si>
  <si>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</si>
  <si>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</si>
  <si>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</si>
  <si>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</si>
  <si>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</si>
  <si>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</si>
  <si>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</si>
  <si>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</si>
  <si>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</si>
  <si>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</si>
  <si>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</si>
  <si>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</si>
  <si>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</si>
  <si>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</si>
  <si>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</si>
  <si>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</si>
  <si>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</si>
  <si>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</si>
  <si>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</si>
  <si>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</si>
  <si>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</si>
  <si>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</si>
  <si>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</si>
  <si>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</si>
  <si>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</si>
  <si>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</si>
  <si>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</si>
  <si>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</si>
  <si>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</si>
  <si>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</si>
  <si>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</si>
  <si>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</si>
  <si>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</si>
  <si>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</si>
  <si>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</si>
  <si>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</si>
  <si>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</si>
  <si>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</si>
  <si>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</si>
  <si>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</si>
  <si>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</si>
  <si>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</si>
  <si>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</si>
  <si>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</si>
  <si>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</si>
  <si>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</si>
  <si>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</si>
  <si>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</si>
  <si>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</si>
  <si>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</si>
  <si>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</si>
  <si>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</si>
  <si>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</si>
  <si>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</si>
  <si>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</si>
  <si>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</si>
  <si>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</si>
  <si>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</si>
  <si>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</si>
  <si>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</si>
  <si>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</si>
  <si>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</si>
  <si>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</si>
  <si>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</si>
  <si>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</si>
  <si>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</si>
  <si>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</si>
  <si>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</si>
  <si>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</si>
  <si>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</si>
  <si>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</si>
  <si>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</si>
  <si>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</si>
  <si>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</si>
  <si>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</si>
  <si>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</si>
  <si>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</si>
  <si>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</si>
  <si>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</si>
  <si>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</si>
  <si>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</si>
  <si>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</si>
  <si>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</si>
  <si>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</si>
  <si>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</si>
  <si>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</si>
  <si>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</si>
  <si>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</si>
  <si>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</si>
  <si>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</si>
  <si>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</si>
  <si>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</si>
  <si>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</si>
  <si>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</si>
  <si>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</si>
  <si>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</si>
  <si>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</si>
  <si>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</si>
  <si>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</si>
  <si>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</si>
  <si>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</si>
  <si>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</si>
  <si>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</si>
  <si>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</si>
  <si>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</si>
  <si>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</si>
  <si>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</si>
  <si>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</si>
  <si>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</si>
  <si>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</si>
  <si>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</si>
  <si>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</si>
  <si>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</si>
  <si>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</si>
  <si>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</si>
  <si>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</si>
  <si>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</si>
  <si>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</si>
  <si>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</si>
  <si>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</si>
  <si>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</si>
  <si>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</si>
  <si>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</si>
  <si>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</si>
  <si>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</si>
  <si>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</si>
  <si>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</si>
  <si>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</si>
  <si>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</si>
  <si>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</si>
  <si>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</si>
  <si>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</si>
  <si>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</si>
  <si>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</si>
  <si>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</si>
  <si>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</si>
  <si>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</si>
  <si>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</si>
  <si>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</si>
  <si>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</si>
  <si>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</si>
  <si>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</si>
  <si>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</si>
  <si>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</si>
  <si>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</si>
  <si>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</si>
  <si>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</si>
  <si>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</si>
  <si>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</si>
  <si>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</si>
  <si>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</si>
  <si>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</si>
  <si>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</si>
  <si>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</si>
  <si>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</si>
  <si>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</si>
  <si>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</si>
  <si>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</si>
  <si>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</si>
  <si>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</si>
  <si>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</si>
  <si>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</si>
  <si>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</si>
  <si>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</si>
  <si>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</si>
  <si>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</si>
  <si>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</si>
  <si>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</si>
  <si>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</si>
  <si>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</si>
  <si>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</si>
  <si>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</si>
  <si>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</si>
  <si>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</si>
  <si>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</si>
  <si>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</si>
  <si>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</si>
  <si>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</si>
  <si>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</si>
  <si>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</si>
  <si>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</si>
  <si>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</si>
  <si>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</si>
  <si>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</si>
  <si>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</si>
  <si>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</si>
  <si>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</si>
  <si>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</si>
  <si>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</si>
  <si>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</si>
  <si>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</si>
  <si>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</si>
  <si>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</si>
  <si>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</si>
  <si>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</si>
  <si>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</si>
  <si>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</si>
  <si>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</si>
  <si>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</si>
  <si>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</si>
  <si>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</si>
  <si>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</si>
  <si>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</si>
  <si>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</si>
  <si>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</si>
  <si>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</si>
  <si>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</si>
  <si>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</si>
  <si>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</si>
  <si>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</si>
  <si>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</si>
  <si>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</si>
  <si>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</si>
  <si>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</si>
  <si>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</si>
  <si>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</si>
  <si>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</si>
  <si>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</si>
  <si>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</si>
  <si>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</si>
  <si>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</si>
  <si>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</si>
  <si>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</si>
  <si>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</si>
  <si>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</si>
  <si>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</si>
  <si>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</si>
  <si>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</si>
  <si>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</si>
  <si>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</si>
  <si>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</si>
  <si>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</si>
  <si>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</si>
  <si>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</si>
  <si>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</si>
  <si>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</si>
  <si>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</si>
  <si>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</si>
  <si>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</si>
  <si>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</si>
  <si>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</si>
  <si>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</si>
  <si>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</si>
  <si>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</si>
  <si>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</si>
  <si>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</si>
  <si>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</si>
  <si>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</si>
  <si>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</si>
  <si>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</si>
  <si>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</si>
  <si>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</si>
  <si>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</si>
  <si>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</si>
  <si>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</si>
  <si>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</si>
  <si>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</si>
  <si>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</si>
  <si>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</si>
  <si>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</si>
  <si>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</si>
  <si>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</si>
  <si>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</si>
  <si>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</si>
  <si>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</si>
  <si>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</si>
  <si>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</si>
  <si>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</si>
  <si>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</si>
  <si>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</si>
  <si>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</si>
  <si>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</si>
  <si>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</si>
  <si>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</si>
  <si>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</si>
  <si>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</si>
  <si>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</si>
  <si>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</si>
  <si>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</si>
  <si>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</si>
  <si>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</si>
  <si>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</si>
  <si>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</si>
  <si>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</si>
  <si>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</si>
  <si>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</si>
  <si>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</si>
  <si>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</si>
  <si>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</si>
  <si>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</si>
  <si>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</si>
  <si>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</si>
  <si>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</si>
  <si>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</si>
  <si>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</si>
  <si>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</si>
  <si>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</si>
  <si>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</si>
  <si>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</si>
  <si>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</si>
  <si>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</si>
  <si>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</si>
  <si>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</si>
  <si>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</si>
  <si>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</si>
  <si>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</si>
  <si>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</si>
  <si>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</si>
  <si>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</si>
  <si>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</si>
  <si>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</si>
  <si>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</si>
  <si>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</si>
  <si>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</si>
  <si>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</si>
  <si>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</si>
  <si>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</si>
  <si>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</si>
  <si>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</si>
  <si>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</si>
  <si>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</si>
  <si>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</si>
  <si>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</si>
  <si>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</si>
  <si>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</si>
  <si>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</si>
  <si>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</si>
  <si>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</si>
  <si>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</si>
  <si>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</si>
  <si>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</si>
  <si>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</si>
  <si>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</si>
  <si>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</si>
  <si>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</si>
  <si>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</si>
  <si>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</si>
  <si>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</si>
  <si>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</si>
  <si>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</si>
  <si>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</si>
  <si>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</si>
  <si>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</si>
  <si>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</si>
  <si>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</si>
  <si>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</si>
  <si>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</si>
  <si>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</si>
  <si>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</si>
  <si>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</si>
  <si>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</si>
  <si>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</si>
  <si>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</si>
  <si>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</si>
  <si>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</si>
  <si>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</si>
  <si>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</si>
  <si>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</si>
  <si>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</si>
  <si>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</si>
  <si>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</si>
  <si>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</si>
  <si>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</si>
  <si>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</si>
  <si>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</si>
  <si>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</si>
  <si>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</si>
  <si>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</si>
  <si>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</si>
  <si>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</si>
  <si>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</si>
  <si>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</si>
  <si>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</si>
  <si>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</si>
  <si>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</si>
  <si>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</si>
  <si>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</si>
  <si>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</si>
  <si>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</si>
  <si>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</si>
  <si>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</si>
  <si>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</si>
  <si>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</si>
  <si>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</si>
  <si>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</si>
  <si>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</si>
  <si>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</si>
  <si>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</si>
  <si>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</si>
  <si>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</si>
  <si>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</si>
  <si>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</si>
  <si>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</si>
  <si>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</si>
  <si>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</si>
  <si>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</si>
  <si>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</si>
  <si>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</si>
  <si>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</si>
  <si>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</si>
  <si>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</si>
  <si>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</si>
  <si>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</si>
  <si>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</si>
  <si>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</si>
  <si>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</si>
  <si>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</si>
  <si>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</si>
  <si>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</si>
  <si>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</si>
  <si>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</si>
  <si>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</si>
  <si>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</si>
  <si>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</si>
  <si>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</si>
  <si>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</si>
  <si>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</si>
  <si>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</si>
  <si>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</si>
  <si>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</si>
  <si>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</si>
  <si>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</si>
  <si>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</si>
  <si>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</si>
  <si>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</si>
  <si>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</si>
  <si>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</si>
  <si>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</si>
  <si>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</si>
  <si>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</si>
  <si>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</si>
  <si>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</si>
  <si>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</si>
  <si>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</si>
  <si>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</si>
  <si>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</si>
  <si>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</si>
  <si>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</si>
  <si>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</si>
  <si>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</si>
  <si>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</si>
  <si>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</si>
  <si>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</si>
  <si>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</si>
  <si>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</si>
  <si>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</si>
  <si>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</si>
  <si>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</si>
  <si>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</si>
  <si>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</si>
  <si>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</si>
  <si>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</si>
  <si>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</si>
  <si>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</si>
  <si>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</si>
  <si>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</si>
  <si>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</si>
  <si>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</si>
  <si>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</si>
  <si>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</si>
  <si>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</si>
  <si>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</si>
  <si>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</si>
  <si>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</si>
  <si>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</si>
  <si>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</si>
  <si>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</si>
  <si>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</si>
  <si>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</si>
  <si>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</si>
  <si>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</si>
  <si>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</si>
  <si>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</si>
  <si>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</si>
  <si>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</si>
  <si>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</si>
  <si>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</si>
  <si>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</si>
  <si>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</si>
  <si>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</si>
  <si>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</si>
  <si>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</si>
  <si>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</si>
  <si>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</si>
  <si>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</si>
  <si>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</si>
  <si>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</si>
  <si>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</si>
  <si>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</si>
  <si>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</si>
  <si>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</si>
  <si>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</si>
  <si>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</si>
  <si>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</si>
  <si>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</si>
  <si>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</si>
  <si>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</si>
  <si>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</si>
  <si>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</si>
  <si>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</si>
  <si>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</si>
  <si>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</si>
  <si>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</si>
  <si>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</si>
  <si>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</si>
  <si>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</si>
  <si>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</si>
  <si>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</si>
  <si>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</si>
  <si>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</si>
  <si>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</si>
  <si>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</si>
  <si>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</si>
  <si>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</si>
  <si>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</si>
  <si>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</si>
  <si>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</si>
  <si>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</si>
  <si>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</si>
  <si>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</si>
  <si>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</si>
  <si>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</si>
  <si>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</si>
  <si>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</si>
  <si>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</si>
  <si>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</si>
  <si>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</si>
  <si>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</si>
  <si>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</si>
  <si>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</si>
  <si>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</si>
  <si>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</si>
  <si>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</si>
  <si>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</si>
  <si>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</si>
  <si>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</si>
  <si>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</si>
  <si>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</si>
  <si>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</si>
  <si>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</si>
  <si>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</si>
  <si>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</si>
  <si>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</si>
  <si>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</si>
  <si>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</si>
  <si>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</si>
  <si>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</si>
  <si>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</si>
  <si>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</si>
  <si>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</si>
  <si>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</si>
  <si>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</si>
  <si>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</si>
  <si>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</si>
  <si>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</si>
  <si>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</si>
  <si>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</si>
  <si>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</si>
  <si>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</si>
  <si>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</si>
  <si>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</si>
  <si>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</si>
  <si>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</si>
  <si>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</si>
  <si>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</si>
  <si>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</si>
  <si>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</si>
  <si>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</si>
  <si>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</si>
  <si>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</si>
  <si>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</si>
  <si>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</si>
  <si>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</si>
  <si>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</si>
  <si>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</si>
  <si>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</si>
  <si>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</si>
  <si>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</si>
  <si>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</si>
  <si>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</si>
  <si>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</si>
  <si>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</si>
  <si>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</si>
  <si>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</si>
  <si>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</si>
  <si>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</si>
  <si>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</si>
  <si>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</si>
  <si>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</si>
  <si>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</si>
  <si>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</si>
  <si>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</si>
  <si>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</si>
  <si>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</si>
  <si>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</si>
  <si>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</si>
  <si>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</si>
  <si>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</si>
  <si>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</si>
  <si>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</si>
  <si>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</si>
  <si>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</si>
  <si>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</si>
  <si>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</si>
  <si>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</si>
  <si>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</si>
  <si>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</si>
  <si>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</si>
  <si>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</si>
  <si>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</si>
  <si>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</si>
  <si>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</si>
  <si>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</si>
  <si>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</si>
  <si>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</si>
  <si>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</si>
  <si>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</si>
  <si>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</si>
  <si>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</si>
  <si>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</si>
  <si>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</si>
  <si>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</si>
  <si>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</si>
  <si>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</si>
  <si>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</si>
  <si>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</si>
  <si>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</si>
  <si>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</si>
  <si>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</si>
  <si>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</si>
  <si>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</si>
  <si>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</si>
  <si>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</si>
  <si>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</si>
  <si>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</si>
  <si>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</si>
  <si>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</si>
  <si>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</si>
  <si>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</si>
  <si>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</si>
  <si>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</si>
  <si>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</si>
  <si>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</si>
  <si>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</si>
  <si>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</si>
  <si>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</si>
  <si>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</si>
  <si>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</si>
  <si>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</si>
  <si>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</si>
  <si>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</si>
  <si>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</si>
  <si>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</si>
  <si>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</si>
  <si>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</si>
  <si>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</si>
  <si>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</si>
  <si>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</si>
  <si>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</si>
  <si>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</si>
  <si>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</si>
  <si>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</si>
  <si>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</si>
  <si>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</si>
  <si>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</si>
  <si>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</si>
  <si>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</si>
  <si>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</si>
  <si>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</si>
  <si>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</si>
  <si>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</si>
  <si>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</si>
  <si>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</si>
  <si>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</si>
  <si>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</si>
  <si>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</si>
  <si>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</si>
  <si>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</si>
  <si>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</si>
  <si>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</si>
  <si>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</si>
  <si>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</si>
  <si>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</si>
  <si>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</si>
  <si>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</si>
  <si>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</si>
  <si>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</si>
  <si>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</si>
  <si>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</si>
  <si>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</si>
  <si>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</si>
  <si>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</si>
  <si>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</si>
  <si>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</si>
  <si>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</si>
  <si>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</si>
  <si>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</si>
  <si>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</si>
  <si>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</si>
  <si>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</si>
  <si>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</si>
  <si>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</si>
  <si>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</si>
  <si>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</si>
  <si>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</si>
  <si>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</si>
  <si>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</si>
  <si>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</si>
  <si>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</si>
  <si>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</si>
  <si>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</si>
  <si>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</si>
  <si>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</si>
  <si>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</si>
  <si>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</si>
  <si>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</si>
  <si>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</si>
  <si>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</si>
  <si>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</si>
  <si>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</si>
  <si>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</si>
  <si>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</si>
  <si>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</si>
  <si>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</si>
  <si>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</si>
  <si>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</si>
  <si>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</si>
  <si>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</si>
  <si>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</si>
  <si>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</si>
  <si>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</si>
  <si>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</si>
  <si>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</si>
  <si>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</si>
  <si>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</si>
  <si>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</si>
  <si>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</si>
  <si>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</si>
  <si>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</si>
  <si>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</si>
  <si>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</si>
  <si>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</si>
  <si>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</si>
  <si>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</si>
  <si>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</si>
  <si>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</si>
  <si>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</si>
  <si>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</si>
  <si>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</si>
  <si>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</si>
  <si>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</si>
  <si>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</si>
  <si>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</si>
  <si>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</si>
  <si>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</si>
  <si>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</si>
  <si>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</si>
  <si>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</si>
  <si>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</si>
  <si>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</si>
  <si>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</si>
  <si>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</si>
  <si>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</si>
  <si>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</si>
  <si>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</si>
  <si>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</si>
  <si>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</si>
  <si>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</si>
  <si>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</si>
  <si>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</si>
  <si>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</si>
  <si>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</si>
  <si>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</si>
  <si>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</si>
  <si>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</si>
  <si>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</si>
  <si>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</si>
  <si>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</si>
  <si>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</si>
  <si>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</si>
  <si>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</si>
  <si>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</si>
  <si>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</si>
  <si>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</si>
  <si>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</si>
  <si>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</si>
  <si>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</si>
  <si>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</si>
  <si>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</si>
  <si>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</si>
  <si>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</si>
  <si>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</si>
  <si>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</si>
  <si>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</si>
  <si>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</si>
  <si>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</si>
  <si>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</si>
  <si>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</si>
  <si>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</si>
  <si>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</si>
  <si>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</si>
  <si>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</si>
  <si>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</si>
  <si>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</si>
  <si>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</si>
  <si>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</si>
  <si>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</si>
  <si>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</si>
  <si>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</si>
  <si>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</si>
  <si>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</si>
  <si>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</si>
  <si>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</si>
  <si>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</si>
  <si>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</si>
  <si>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</si>
  <si>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</si>
  <si>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</si>
  <si>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</si>
  <si>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</si>
  <si>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</si>
  <si>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</si>
  <si>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</si>
  <si>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</si>
  <si>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</si>
  <si>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</si>
  <si>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</si>
  <si>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</si>
  <si>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</si>
  <si>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</si>
  <si>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</si>
  <si>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</si>
  <si>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</si>
  <si>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</si>
  <si>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</si>
  <si>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</si>
  <si>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</si>
  <si>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</si>
  <si>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</si>
  <si>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</si>
  <si>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</si>
  <si>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</si>
  <si>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</si>
  <si>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</si>
  <si>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</si>
  <si>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</si>
  <si>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</si>
  <si>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</si>
  <si>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</si>
  <si>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</si>
  <si>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</si>
  <si>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</si>
  <si>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</si>
  <si>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</si>
  <si>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</si>
  <si>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</si>
  <si>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</si>
  <si>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</si>
  <si>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</si>
  <si>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</si>
  <si>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</si>
  <si>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</si>
  <si>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</si>
  <si>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</si>
  <si>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</si>
  <si>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</si>
  <si>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</si>
  <si>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</si>
  <si>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</si>
  <si>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</si>
  <si>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</si>
  <si>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</si>
  <si>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</si>
  <si>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</si>
  <si>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</si>
  <si>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</si>
  <si>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</si>
  <si>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</si>
  <si>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</si>
  <si>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</si>
  <si>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</si>
  <si>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</si>
  <si>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</si>
  <si>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</si>
  <si>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</si>
  <si>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</si>
  <si>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</si>
  <si>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</si>
  <si>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</si>
  <si>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</si>
  <si>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</si>
  <si>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</si>
  <si>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</si>
  <si>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</si>
  <si>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</si>
  <si>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</si>
  <si>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</si>
  <si>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</si>
  <si>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</si>
  <si>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</si>
  <si>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</si>
  <si>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</si>
  <si>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</si>
  <si>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</si>
  <si>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</si>
  <si>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</si>
  <si>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</si>
  <si>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</si>
  <si>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</si>
  <si>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</si>
  <si>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</si>
  <si>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</si>
  <si>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</si>
  <si>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</si>
  <si>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</si>
  <si>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</si>
  <si>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</si>
  <si>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</si>
  <si>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</si>
  <si>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</si>
  <si>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</si>
  <si>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</si>
  <si>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</si>
  <si>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</si>
  <si>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</si>
  <si>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</si>
  <si>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</si>
  <si>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</si>
  <si>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</si>
  <si>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</si>
  <si>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</si>
  <si>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</si>
  <si>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</si>
  <si>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</si>
  <si>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</si>
  <si>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</si>
  <si>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</si>
  <si>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</si>
  <si>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</si>
  <si>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</si>
  <si>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</si>
  <si>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</si>
  <si>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</si>
  <si>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</si>
  <si>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</si>
  <si>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</si>
  <si>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</si>
  <si>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</si>
  <si>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</si>
  <si>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</si>
  <si>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</si>
  <si>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</si>
  <si>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</si>
  <si>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</si>
  <si>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</si>
  <si>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</si>
  <si>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</si>
  <si>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</si>
  <si>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</si>
  <si>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</si>
  <si>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</si>
  <si>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</si>
  <si>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</si>
  <si>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</si>
  <si>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</si>
  <si>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</si>
  <si>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</si>
  <si>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</si>
  <si>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</si>
  <si>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</si>
  <si>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</si>
  <si>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</si>
  <si>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</si>
  <si>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</si>
  <si>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</si>
  <si>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</si>
  <si>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</si>
  <si>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</si>
  <si>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</si>
  <si>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</si>
  <si>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</si>
  <si>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</si>
  <si>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</si>
  <si>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</si>
  <si>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</si>
  <si>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</si>
  <si>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</si>
  <si>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</si>
  <si>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</si>
  <si>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</si>
  <si>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</si>
  <si>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</si>
  <si>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</si>
  <si>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</si>
  <si>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</si>
  <si>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</si>
  <si>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</si>
  <si>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</si>
  <si>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</si>
  <si>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</si>
  <si>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</si>
  <si>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</si>
  <si>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</si>
  <si>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</si>
  <si>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</si>
  <si>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</si>
  <si>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</si>
  <si>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</si>
  <si>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</si>
  <si>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</si>
  <si>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</si>
  <si>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</si>
  <si>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</si>
  <si>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</si>
  <si>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</si>
  <si>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</si>
  <si>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</si>
  <si>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</si>
  <si>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</si>
  <si>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</si>
  <si>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</si>
  <si>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</si>
  <si>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</si>
  <si>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</si>
  <si>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</si>
  <si>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</si>
  <si>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</si>
  <si>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</si>
  <si>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</si>
  <si>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</si>
  <si>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</si>
  <si>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</si>
  <si>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</si>
  <si>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</si>
  <si>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</si>
  <si>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</si>
  <si>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</si>
  <si>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</si>
  <si>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</si>
  <si>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</si>
  <si>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</si>
  <si>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</si>
  <si>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</si>
  <si>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</si>
  <si>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</si>
  <si>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</si>
  <si>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</si>
  <si>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</si>
  <si>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</si>
  <si>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</si>
  <si>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</si>
  <si>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</si>
  <si>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</si>
  <si>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</si>
  <si>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</si>
  <si>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</si>
  <si>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</si>
  <si>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</si>
  <si>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</si>
  <si>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</si>
  <si>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</si>
  <si>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</si>
  <si>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</si>
  <si>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</si>
  <si>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</si>
  <si>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</si>
  <si>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</si>
  <si>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</si>
  <si>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</si>
  <si>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</si>
  <si>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</si>
  <si>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</si>
  <si>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</si>
  <si>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</si>
  <si>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</si>
  <si>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</si>
  <si>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</si>
  <si>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</si>
  <si>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</si>
  <si>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</si>
  <si>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</si>
  <si>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</si>
  <si>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</si>
  <si>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</si>
  <si>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</si>
  <si>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</si>
  <si>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</si>
  <si>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</si>
  <si>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</si>
  <si>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</si>
  <si>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</si>
  <si>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</si>
  <si>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</si>
  <si>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</si>
  <si>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</si>
  <si>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</si>
  <si>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</si>
  <si>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</si>
  <si>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</si>
  <si>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</si>
  <si>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</si>
  <si>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</si>
  <si>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</si>
  <si>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</si>
  <si>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</si>
  <si>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</si>
  <si>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</si>
  <si>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</si>
  <si>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</si>
  <si>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</si>
  <si>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</si>
  <si>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</si>
  <si>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</si>
  <si>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</si>
  <si>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</si>
  <si>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</si>
  <si>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</si>
  <si>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</si>
  <si>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</si>
  <si>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</si>
  <si>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</si>
  <si>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</si>
  <si>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</si>
  <si>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</si>
  <si>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</si>
  <si>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</si>
  <si>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</si>
  <si>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</si>
  <si>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</si>
  <si>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</si>
  <si>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</si>
  <si>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</si>
  <si>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</si>
  <si>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</si>
  <si>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</si>
  <si>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</si>
  <si>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</si>
  <si>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</si>
  <si>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</si>
  <si>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</si>
  <si>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</si>
  <si>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</si>
  <si>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</si>
  <si>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</si>
  <si>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</si>
  <si>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</si>
  <si>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</si>
  <si>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</si>
  <si>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</si>
  <si>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</si>
  <si>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</si>
  <si>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</si>
  <si>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</si>
  <si>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</si>
  <si>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</si>
  <si>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</si>
  <si>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</si>
  <si>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</si>
  <si>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</si>
  <si>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</si>
  <si>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</si>
  <si>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</si>
  <si>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</si>
  <si>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</si>
  <si>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</si>
  <si>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</si>
  <si>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</si>
  <si>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</si>
  <si>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</si>
  <si>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</si>
  <si>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</si>
  <si>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</si>
  <si>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</si>
  <si>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</si>
  <si>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</si>
  <si>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</si>
  <si>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</si>
  <si>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</si>
  <si>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</si>
  <si>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</si>
  <si>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</si>
  <si>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</si>
  <si>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</si>
  <si>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</si>
  <si>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</si>
  <si>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</si>
  <si>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</si>
  <si>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</si>
  <si>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</si>
  <si>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</si>
  <si>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</si>
  <si>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</si>
  <si>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</si>
  <si>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</si>
  <si>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</si>
  <si>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</si>
  <si>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</si>
  <si>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</si>
  <si>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</si>
  <si>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</si>
  <si>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</si>
  <si>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</si>
  <si>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</si>
  <si>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</si>
  <si>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</si>
  <si>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</si>
  <si>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</si>
  <si>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</si>
  <si>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</si>
  <si>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</si>
  <si>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</si>
  <si>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</si>
  <si>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</si>
  <si>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</si>
  <si>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</si>
  <si>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</si>
  <si>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</si>
  <si>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</si>
  <si>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</si>
  <si>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</si>
  <si>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</si>
  <si>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</si>
  <si>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</si>
  <si>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</si>
  <si>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</si>
  <si>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</si>
  <si>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</si>
  <si>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</si>
  <si>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</si>
  <si>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</si>
  <si>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</si>
  <si>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</si>
  <si>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</si>
  <si>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</si>
  <si>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</si>
  <si>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</si>
  <si>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</si>
  <si>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</si>
  <si>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</si>
  <si>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</si>
  <si>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</si>
  <si>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</si>
  <si>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</si>
  <si>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</si>
  <si>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</si>
  <si>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</si>
  <si>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</si>
  <si>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</si>
  <si>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</si>
  <si>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</si>
  <si>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</si>
  <si>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</si>
  <si>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</si>
  <si>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</si>
  <si>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</si>
  <si>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</si>
  <si>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</si>
  <si>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</si>
  <si>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</si>
  <si>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</si>
  <si>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</si>
  <si>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</si>
  <si>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</si>
  <si>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</si>
  <si>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</si>
  <si>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</si>
  <si>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</si>
  <si>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</si>
  <si>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</si>
  <si>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</si>
  <si>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</si>
  <si>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</si>
  <si>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</si>
  <si>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</si>
  <si>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</si>
  <si>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</si>
  <si>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</si>
  <si>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</si>
  <si>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</si>
  <si>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</si>
  <si>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</si>
  <si>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</si>
  <si>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</si>
  <si>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</si>
  <si>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</si>
  <si>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</si>
  <si>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</si>
  <si>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</si>
  <si>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</si>
  <si>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</si>
  <si>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</si>
  <si>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</si>
  <si>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</si>
  <si>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</si>
  <si>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</si>
  <si>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</si>
  <si>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</si>
  <si>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</si>
  <si>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</si>
  <si>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</si>
  <si>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</si>
  <si>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</si>
  <si>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</si>
  <si>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</si>
  <si>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</si>
  <si>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</si>
  <si>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</si>
  <si>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</si>
  <si>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</si>
  <si>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</si>
  <si>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</si>
  <si>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</si>
  <si>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</si>
  <si>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</si>
  <si>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</si>
  <si>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</si>
  <si>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</si>
  <si>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</si>
  <si>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</si>
  <si>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</si>
  <si>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</si>
  <si>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</si>
  <si>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</si>
  <si>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</si>
  <si>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</si>
  <si>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</si>
  <si>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</si>
  <si>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</si>
  <si>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</si>
  <si>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</si>
  <si>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</si>
  <si>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</si>
  <si>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</si>
  <si>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</si>
  <si>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</si>
  <si>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</si>
  <si>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</si>
  <si>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</si>
  <si>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</si>
  <si>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</si>
  <si>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</si>
  <si>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</si>
  <si>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</si>
  <si>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</si>
  <si>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</si>
  <si>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</si>
  <si>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</si>
  <si>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</si>
  <si>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</si>
  <si>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</si>
  <si>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</si>
  <si>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</si>
  <si>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</si>
  <si>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</si>
  <si>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</si>
  <si>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</si>
  <si>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</si>
  <si>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</si>
  <si>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</si>
  <si>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</si>
  <si>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</si>
  <si>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</si>
  <si>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</si>
  <si>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</si>
  <si>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</si>
  <si>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</si>
  <si>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</si>
  <si>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</si>
  <si>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</si>
  <si>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</si>
  <si>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</si>
  <si>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</si>
  <si>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</si>
  <si>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</si>
  <si>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</si>
  <si>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</si>
  <si>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</si>
  <si>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</si>
  <si>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</si>
  <si>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</si>
  <si>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</si>
  <si>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</si>
  <si>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</si>
  <si>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</si>
  <si>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</si>
  <si>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</si>
  <si>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</si>
  <si>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</si>
  <si>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</si>
  <si>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</si>
  <si>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</si>
  <si>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</si>
  <si>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</si>
  <si>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</si>
  <si>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</si>
  <si>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</si>
  <si>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</si>
  <si>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</si>
  <si>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</si>
  <si>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</si>
  <si>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</si>
  <si>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</si>
  <si>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</si>
  <si>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</si>
  <si>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</si>
  <si>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</si>
  <si>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</si>
  <si>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</si>
  <si>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</si>
  <si>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</si>
  <si>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</si>
  <si>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</si>
  <si>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</si>
  <si>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</si>
  <si>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</si>
  <si>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</si>
  <si>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</si>
  <si>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</si>
  <si>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</si>
  <si>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</si>
  <si>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</si>
  <si>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</si>
  <si>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</si>
  <si>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</si>
  <si>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</si>
  <si>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</si>
  <si>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</si>
  <si>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</si>
  <si>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</si>
  <si>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</si>
  <si>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</si>
  <si>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</si>
  <si>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</si>
  <si>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</si>
  <si>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</si>
  <si>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</si>
  <si>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</si>
  <si>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</si>
  <si>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</si>
  <si>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</si>
  <si>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</si>
  <si>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</si>
  <si>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</si>
  <si>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</si>
  <si>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</si>
  <si>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</si>
  <si>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</si>
  <si>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</si>
  <si>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</si>
  <si>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</si>
  <si>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</si>
  <si>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</si>
  <si>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</si>
  <si>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</si>
  <si>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</si>
  <si>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</si>
  <si>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</si>
  <si>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</si>
  <si>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</si>
  <si>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</si>
  <si>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</si>
  <si>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</si>
  <si>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</si>
  <si>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</si>
  <si>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</si>
  <si>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</si>
  <si>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</si>
  <si>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</si>
  <si>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</si>
  <si>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</si>
  <si>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</si>
  <si>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</si>
  <si>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</si>
  <si>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</si>
  <si>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</si>
  <si>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</si>
  <si>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</si>
  <si>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</si>
  <si>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</si>
  <si>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</si>
  <si>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</si>
  <si>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</si>
  <si>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</si>
  <si>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</si>
  <si>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</si>
  <si>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</si>
  <si>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</si>
  <si>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</si>
  <si>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</si>
  <si>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</si>
  <si>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</si>
  <si>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</si>
  <si>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</si>
  <si>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</si>
  <si>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</si>
  <si>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</si>
  <si>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</si>
  <si>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</si>
  <si>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</si>
  <si>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</si>
  <si>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</si>
  <si>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</si>
  <si>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</si>
  <si>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</si>
  <si>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</si>
  <si>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</si>
  <si>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</si>
  <si>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</si>
  <si>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</si>
  <si>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</si>
  <si>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</si>
  <si>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</si>
  <si>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</si>
  <si>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</si>
  <si>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</si>
  <si>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</si>
  <si>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</si>
  <si>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</si>
  <si>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</si>
  <si>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</si>
  <si>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</si>
  <si>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</si>
  <si>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</si>
  <si>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</si>
  <si>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</si>
  <si>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</si>
  <si>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</si>
  <si>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</si>
  <si>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</si>
  <si>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</si>
  <si>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</si>
  <si>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</si>
  <si>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</si>
  <si>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</si>
  <si>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</si>
  <si>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</si>
  <si>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</si>
  <si>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</si>
  <si>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</si>
  <si>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</si>
  <si>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</si>
  <si>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</si>
  <si>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</si>
  <si>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</si>
  <si>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</si>
  <si>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</si>
  <si>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</si>
  <si>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</si>
  <si>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</si>
  <si>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</si>
  <si>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</si>
  <si>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</si>
  <si>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</si>
  <si>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</si>
  <si>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</si>
  <si>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</si>
  <si>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</si>
  <si>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</si>
  <si>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</si>
  <si>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</si>
  <si>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</si>
  <si>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</si>
  <si>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</si>
  <si>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</si>
  <si>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</si>
  <si>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</si>
  <si>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</si>
  <si>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</si>
  <si>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</si>
  <si>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</si>
  <si>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</si>
  <si>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</si>
  <si>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</si>
  <si>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</si>
  <si>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</si>
  <si>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</si>
  <si>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</si>
  <si>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</si>
  <si>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</si>
  <si>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</si>
  <si>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</si>
  <si>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</si>
  <si>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</si>
  <si>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</si>
  <si>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</si>
  <si>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</si>
  <si>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</si>
  <si>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</si>
  <si>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</si>
  <si>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</si>
  <si>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</si>
  <si>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</si>
  <si>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</si>
  <si>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</si>
  <si>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</si>
  <si>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</si>
  <si>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</si>
  <si>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</si>
  <si>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</si>
  <si>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</si>
  <si>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</si>
  <si>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</si>
  <si>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</si>
  <si>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</si>
  <si>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</si>
  <si>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</si>
  <si>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</si>
  <si>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</si>
  <si>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</si>
  <si>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</si>
  <si>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</si>
  <si>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</si>
  <si>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</si>
  <si>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</si>
  <si>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</si>
  <si>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</si>
  <si>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</si>
  <si>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</si>
  <si>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</si>
  <si>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</si>
  <si>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</si>
  <si>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</si>
  <si>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</si>
  <si>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</si>
  <si>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</si>
  <si>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</si>
  <si>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</si>
  <si>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</si>
  <si>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</si>
  <si>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</si>
  <si>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</si>
  <si>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</si>
  <si>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</si>
  <si>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</si>
  <si>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</si>
  <si>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</si>
  <si>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</si>
  <si>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</si>
  <si>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</si>
  <si>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</si>
  <si>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</si>
  <si>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</si>
  <si>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</si>
  <si>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</si>
  <si>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</si>
  <si>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</si>
  <si>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</si>
  <si>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</si>
  <si>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</si>
  <si>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</si>
  <si>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</si>
  <si>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</si>
  <si>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</si>
  <si>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</si>
  <si>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</si>
  <si>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</si>
  <si>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</si>
  <si>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</si>
  <si>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</si>
  <si>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</si>
  <si>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</si>
  <si>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</si>
  <si>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</si>
  <si>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</si>
  <si>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</si>
  <si>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</si>
  <si>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</si>
  <si>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</si>
  <si>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</si>
  <si>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</si>
  <si>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</si>
  <si>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</si>
  <si>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</si>
  <si>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</si>
  <si>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</si>
  <si>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</si>
  <si>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</si>
  <si>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</si>
  <si>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</si>
  <si>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</si>
  <si>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</si>
  <si>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</si>
  <si>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</si>
  <si>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</si>
  <si>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</si>
  <si>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</si>
  <si>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</si>
  <si>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</si>
  <si>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</si>
  <si>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</si>
  <si>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</si>
  <si>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</si>
  <si>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</si>
  <si>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</si>
  <si>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</si>
  <si>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</si>
  <si>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</si>
  <si>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</si>
  <si>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</si>
  <si>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</si>
  <si>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</si>
  <si>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</si>
  <si>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</si>
  <si>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</si>
  <si>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</si>
  <si>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</si>
  <si>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</si>
  <si>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</si>
  <si>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</si>
  <si>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</si>
  <si>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</si>
  <si>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</si>
  <si>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</si>
  <si>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</si>
  <si>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</si>
  <si>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</si>
  <si>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</si>
  <si>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</si>
  <si>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</si>
  <si>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</si>
  <si>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</si>
  <si>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</si>
  <si>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</si>
  <si>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</si>
  <si>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</si>
  <si>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</si>
  <si>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</si>
  <si>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</si>
  <si>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</si>
  <si>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</si>
  <si>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</si>
  <si>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</si>
  <si>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</si>
  <si>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</si>
  <si>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</si>
  <si>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</si>
  <si>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</si>
  <si>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</si>
  <si>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</si>
  <si>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</si>
  <si>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</si>
  <si>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</si>
  <si>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</si>
  <si>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</si>
  <si>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</si>
  <si>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</si>
  <si>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</si>
  <si>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</si>
  <si>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</si>
  <si>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</si>
  <si>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</si>
  <si>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</si>
  <si>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</si>
  <si>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</si>
  <si>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</si>
  <si>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</si>
  <si>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</si>
  <si>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</si>
  <si>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</si>
  <si>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</si>
  <si>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</si>
  <si>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</si>
  <si>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</si>
  <si>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</si>
  <si>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</si>
  <si>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</si>
  <si>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</si>
  <si>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</si>
  <si>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</si>
  <si>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</si>
  <si>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</si>
  <si>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</si>
  <si>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</si>
  <si>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</si>
  <si>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</si>
  <si>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</si>
  <si>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</si>
  <si>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</si>
  <si>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</si>
  <si>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</si>
  <si>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</si>
  <si>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</si>
  <si>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</si>
  <si>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</si>
  <si>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</si>
  <si>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</si>
  <si>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</si>
  <si>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</si>
  <si>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</si>
  <si>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</si>
  <si>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</si>
  <si>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</si>
  <si>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</si>
  <si>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</si>
  <si>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</si>
  <si>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</si>
  <si>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</si>
  <si>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</si>
  <si>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</si>
  <si>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</si>
  <si>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</si>
  <si>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</si>
  <si>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</si>
  <si>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</si>
  <si>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</si>
  <si>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</si>
  <si>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</si>
  <si>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</si>
  <si>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</si>
  <si>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</si>
  <si>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</si>
  <si>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</si>
  <si>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</si>
  <si>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</si>
  <si>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</si>
  <si>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</si>
  <si>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</si>
  <si>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</si>
  <si>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</si>
  <si>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</si>
  <si>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</si>
  <si>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</si>
  <si>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</si>
  <si>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</si>
  <si>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</si>
  <si>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</si>
  <si>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</si>
  <si>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</si>
  <si>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</si>
  <si>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</si>
  <si>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</si>
  <si>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</si>
  <si>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</si>
  <si>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</si>
  <si>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</si>
  <si>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</si>
  <si>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</si>
  <si>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</si>
  <si>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</si>
  <si>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</si>
  <si>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</si>
  <si>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</si>
  <si>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</si>
  <si>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</si>
  <si>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</si>
  <si>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</si>
  <si>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</si>
  <si>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</si>
  <si>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</si>
  <si>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</si>
  <si>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</si>
  <si>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</si>
  <si>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</si>
  <si>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</si>
  <si>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</si>
  <si>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</si>
  <si>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</si>
  <si>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</si>
  <si>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</si>
  <si>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</si>
  <si>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</si>
  <si>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</si>
  <si>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</si>
  <si>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</si>
  <si>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</si>
  <si>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</si>
  <si>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</si>
  <si>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</si>
  <si>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</si>
  <si>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</si>
  <si>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</si>
  <si>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</si>
  <si>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</si>
  <si>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</si>
  <si>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</si>
  <si>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</si>
  <si>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</si>
  <si>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</si>
  <si>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</si>
  <si>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</si>
  <si>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</si>
  <si>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</si>
  <si>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</si>
  <si>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</si>
  <si>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</si>
  <si>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</si>
  <si>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</si>
  <si>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</si>
  <si>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</si>
  <si>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</si>
  <si>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</si>
  <si>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</si>
  <si>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</si>
  <si>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</si>
  <si>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</si>
  <si>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</si>
  <si>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</si>
  <si>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</si>
  <si>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</si>
  <si>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</si>
  <si>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</si>
  <si>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</si>
  <si>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</si>
  <si>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</si>
  <si>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</si>
  <si>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</si>
  <si>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</si>
  <si>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</si>
  <si>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</si>
  <si>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</si>
  <si>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</si>
  <si>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</si>
  <si>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</si>
  <si>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</si>
  <si>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</si>
  <si>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</si>
  <si>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</si>
  <si>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</si>
  <si>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</si>
  <si>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</si>
  <si>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</si>
  <si>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</si>
  <si>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</si>
  <si>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</si>
  <si>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</si>
  <si>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</si>
  <si>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</si>
  <si>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</si>
  <si>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</si>
  <si>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</si>
  <si>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</si>
  <si>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</si>
  <si>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</si>
  <si>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</si>
  <si>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</si>
  <si>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</si>
  <si>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</si>
  <si>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</si>
  <si>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</si>
  <si>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</si>
  <si>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</si>
  <si>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</si>
  <si>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</si>
  <si>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</si>
  <si>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</si>
  <si>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</si>
  <si>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</si>
  <si>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</si>
  <si>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</si>
  <si>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</si>
  <si>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</si>
  <si>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</si>
  <si>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</si>
  <si>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</si>
  <si>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</si>
  <si>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</si>
  <si>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</si>
  <si>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</si>
  <si>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</si>
  <si>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</si>
  <si>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</si>
  <si>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</si>
  <si>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</si>
  <si>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</si>
  <si>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</si>
  <si>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</si>
  <si>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</si>
  <si>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</si>
  <si>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</si>
  <si>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</si>
  <si>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</si>
  <si>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</si>
  <si>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</si>
  <si>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</si>
  <si>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</si>
  <si>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</si>
  <si>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</si>
  <si>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</si>
  <si>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</si>
  <si>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</si>
  <si>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</si>
  <si>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</si>
  <si>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</si>
  <si>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</si>
  <si>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</si>
  <si>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</si>
  <si>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</si>
  <si>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</si>
  <si>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</si>
  <si>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</si>
  <si>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</si>
  <si>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</si>
  <si>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</si>
  <si>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</si>
  <si>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</si>
  <si>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</si>
  <si>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</si>
  <si>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</si>
  <si>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</si>
  <si>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</si>
  <si>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</si>
  <si>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</si>
  <si>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</si>
  <si>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</si>
  <si>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</si>
  <si>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</si>
  <si>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</si>
  <si>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</si>
  <si>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</si>
  <si>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</si>
  <si>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</si>
  <si>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</si>
  <si>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</si>
  <si>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</si>
  <si>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</si>
  <si>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</si>
  <si>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</si>
  <si>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</si>
  <si>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</si>
  <si>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</si>
  <si>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</si>
  <si>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</si>
  <si>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</si>
  <si>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</si>
  <si>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</si>
  <si>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</si>
  <si>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</si>
  <si>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</si>
  <si>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</si>
  <si>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</si>
  <si>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</si>
  <si>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</si>
  <si>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</si>
  <si>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</si>
  <si>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</si>
  <si>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</si>
  <si>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</si>
  <si>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</si>
  <si>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</si>
  <si>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</si>
  <si>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</si>
  <si>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</si>
  <si>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</si>
  <si>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</si>
  <si>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</si>
  <si>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</si>
  <si>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</si>
  <si>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</si>
  <si>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</si>
  <si>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</si>
  <si>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</si>
  <si>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</si>
  <si>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</si>
  <si>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</si>
  <si>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</si>
  <si>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</si>
  <si>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</si>
  <si>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</si>
  <si>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</si>
  <si>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</si>
  <si>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</si>
  <si>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</si>
  <si>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</si>
  <si>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</si>
  <si>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</si>
  <si>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</si>
  <si>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</si>
  <si>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</si>
  <si>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</si>
  <si>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</si>
  <si>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</si>
  <si>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</si>
  <si>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</si>
  <si>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</si>
  <si>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</si>
  <si>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</si>
  <si>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</si>
  <si>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</si>
  <si>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</si>
  <si>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</si>
  <si>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</si>
  <si>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</si>
  <si>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</si>
  <si>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</si>
  <si>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</si>
  <si>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</si>
  <si>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</si>
  <si>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</si>
  <si>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</si>
  <si>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</si>
  <si>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</si>
  <si>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</si>
  <si>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</si>
  <si>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</si>
  <si>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</si>
  <si>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</si>
  <si>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</si>
  <si>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</si>
  <si>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</si>
  <si>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</si>
  <si>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</si>
  <si>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</si>
  <si>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</si>
  <si>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</si>
  <si>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</si>
  <si>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</si>
  <si>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</si>
  <si>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</si>
  <si>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</si>
  <si>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</si>
  <si>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</si>
  <si>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</si>
  <si>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</si>
  <si>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</si>
  <si>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</si>
  <si>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</si>
  <si>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</si>
  <si>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</si>
  <si>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</si>
  <si>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</si>
  <si>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</si>
  <si>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</si>
  <si>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</si>
  <si>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</si>
  <si>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</si>
  <si>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</si>
  <si>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</si>
  <si>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</si>
  <si>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</si>
  <si>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</si>
  <si>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</si>
  <si>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</si>
  <si>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</si>
  <si>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</si>
  <si>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</si>
  <si>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</si>
  <si>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</si>
  <si>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</si>
  <si>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</si>
  <si>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</si>
  <si>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</si>
  <si>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</si>
  <si>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</si>
  <si>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</si>
  <si>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</si>
  <si>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</si>
  <si>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</si>
  <si>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</si>
  <si>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</si>
  <si>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</si>
  <si>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</si>
  <si>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</si>
  <si>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</si>
  <si>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</si>
  <si>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</si>
  <si>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</si>
  <si>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</si>
  <si>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</si>
  <si>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</si>
  <si>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</si>
  <si>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</si>
  <si>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</si>
  <si>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</si>
  <si>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</si>
  <si>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</si>
  <si>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</si>
  <si>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</si>
  <si>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</si>
  <si>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</si>
  <si>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</si>
  <si>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</si>
  <si>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</si>
  <si>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</si>
  <si>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</si>
  <si>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</si>
  <si>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</si>
  <si>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</si>
  <si>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</si>
  <si>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</si>
  <si>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</si>
  <si>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</si>
  <si>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</si>
  <si>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</si>
  <si>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</si>
  <si>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</si>
  <si>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</si>
  <si>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</si>
  <si>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</si>
  <si>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</si>
  <si>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</si>
  <si>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</si>
  <si>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</si>
  <si>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</si>
  <si>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</si>
  <si>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</si>
  <si>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</si>
  <si>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</si>
  <si>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</si>
  <si>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</si>
  <si>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</si>
  <si>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</si>
  <si>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</si>
  <si>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</si>
  <si>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</si>
  <si>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</si>
  <si>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</si>
  <si>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</si>
  <si>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</si>
  <si>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</si>
  <si>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</si>
  <si>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</si>
  <si>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</si>
  <si>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</si>
  <si>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</si>
  <si>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</si>
  <si>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</si>
  <si>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</si>
  <si>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</si>
  <si>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</si>
  <si>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</si>
  <si>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</si>
  <si>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</si>
  <si>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</si>
  <si>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</si>
  <si>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</si>
  <si>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</si>
  <si>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</si>
  <si>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</si>
  <si>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</si>
  <si>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</si>
  <si>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</si>
  <si>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</si>
  <si>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</si>
  <si>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</si>
  <si>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</si>
  <si>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</si>
  <si>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</si>
  <si>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</si>
  <si>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</si>
  <si>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</si>
  <si>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</si>
  <si>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</si>
  <si>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</si>
  <si>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</si>
  <si>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</si>
  <si>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</si>
  <si>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</si>
  <si>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</si>
  <si>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</si>
  <si>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</si>
  <si>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</si>
  <si>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</si>
  <si>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</si>
  <si>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</si>
  <si>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</si>
  <si>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</si>
  <si>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</si>
  <si>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</si>
  <si>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</si>
  <si>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</si>
  <si>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</si>
  <si>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</si>
  <si>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</si>
  <si>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</si>
  <si>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</si>
  <si>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</si>
  <si>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</si>
  <si>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</si>
  <si>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</si>
  <si>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</si>
  <si>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</si>
  <si>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</si>
  <si>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</si>
  <si>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</si>
  <si>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</si>
  <si>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</si>
  <si>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</si>
  <si>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</si>
  <si>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</si>
  <si>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</si>
  <si>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</si>
  <si>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</si>
  <si>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</si>
  <si>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</si>
  <si>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</si>
  <si>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</si>
  <si>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</si>
  <si>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</si>
  <si>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</si>
  <si>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</si>
  <si>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</si>
  <si>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</si>
  <si>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</si>
  <si>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</si>
  <si>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</si>
  <si>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</si>
  <si>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</si>
  <si>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</si>
  <si>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</si>
  <si>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</si>
  <si>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</si>
  <si>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</si>
  <si>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</si>
  <si>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</si>
  <si>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</si>
  <si>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</si>
  <si>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</si>
  <si>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</si>
  <si>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</si>
  <si>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</si>
  <si>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</si>
  <si>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</si>
  <si>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</si>
  <si>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</si>
  <si>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</si>
  <si>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</si>
  <si>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</si>
  <si>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</si>
  <si>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</si>
  <si>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</si>
  <si>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</si>
  <si>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</si>
  <si>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</si>
  <si>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</si>
  <si>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</si>
  <si>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</si>
  <si>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</si>
  <si>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</si>
  <si>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</si>
  <si>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</si>
  <si>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</si>
  <si>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</si>
  <si>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</si>
  <si>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</si>
  <si>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</si>
  <si>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</si>
  <si>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</si>
  <si>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</si>
  <si>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</si>
  <si>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</si>
  <si>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</si>
  <si>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</si>
  <si>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</si>
  <si>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</si>
  <si>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</si>
  <si>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</si>
  <si>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</si>
  <si>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</si>
  <si>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</si>
  <si>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</si>
  <si>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</si>
  <si>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</si>
  <si>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</si>
  <si>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</si>
  <si>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</si>
  <si>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</si>
  <si>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</si>
  <si>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</si>
  <si>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</si>
  <si>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</si>
  <si>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</si>
  <si>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</si>
  <si>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</si>
  <si>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</si>
  <si>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</si>
  <si>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</si>
  <si>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</si>
  <si>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</si>
  <si>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</si>
  <si>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</si>
  <si>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</si>
  <si>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</si>
  <si>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</si>
  <si>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</si>
  <si>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</si>
  <si>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</si>
  <si>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</si>
  <si>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</si>
  <si>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</si>
  <si>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</si>
  <si>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</si>
  <si>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</si>
  <si>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</si>
  <si>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</si>
  <si>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</si>
  <si>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</si>
  <si>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</si>
  <si>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</si>
  <si>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</si>
  <si>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</si>
  <si>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</si>
  <si>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</si>
  <si>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</si>
  <si>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</si>
  <si>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</si>
  <si>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</si>
  <si>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</si>
  <si>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</si>
  <si>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</si>
  <si>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</si>
  <si>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</si>
  <si>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</si>
  <si>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</si>
  <si>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</si>
  <si>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</si>
  <si>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</si>
  <si>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</si>
  <si>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</si>
  <si>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</si>
  <si>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</si>
  <si>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</si>
  <si>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</si>
  <si>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</si>
  <si>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</si>
  <si>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</si>
  <si>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</si>
  <si>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</si>
  <si>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</si>
  <si>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</si>
  <si>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</si>
  <si>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</si>
  <si>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</si>
  <si>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</si>
  <si>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</si>
  <si>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</si>
  <si>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</si>
  <si>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</si>
  <si>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</si>
  <si>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</si>
  <si>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</si>
  <si>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</si>
  <si>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</si>
  <si>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</si>
  <si>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</si>
  <si>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</si>
  <si>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</si>
  <si>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</si>
  <si>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</si>
  <si>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</si>
  <si>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</si>
  <si>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</si>
  <si>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</si>
  <si>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</si>
  <si>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</si>
  <si>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</si>
  <si>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</si>
  <si>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</si>
  <si>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</si>
  <si>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</si>
  <si>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</si>
  <si>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</si>
  <si>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</si>
  <si>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</si>
  <si>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</si>
  <si>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</si>
  <si>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</si>
  <si>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</si>
  <si>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</si>
  <si>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</si>
  <si>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</si>
  <si>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</si>
  <si>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</si>
  <si>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</si>
  <si>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</si>
  <si>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</si>
  <si>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</si>
  <si>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</si>
  <si>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</si>
  <si>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</si>
  <si>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</si>
  <si>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</si>
  <si>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</si>
  <si>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</si>
  <si>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</si>
  <si>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</si>
  <si>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</si>
  <si>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</si>
  <si>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</si>
  <si>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</si>
  <si>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</si>
  <si>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</si>
  <si>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</si>
  <si>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</si>
  <si>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</si>
  <si>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</si>
  <si>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</si>
  <si>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</si>
  <si>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</si>
  <si>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</si>
  <si>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</si>
  <si>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</si>
  <si>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</si>
  <si>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</si>
  <si>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</si>
  <si>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</si>
  <si>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</si>
  <si>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</si>
  <si>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</si>
  <si>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</si>
  <si>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</si>
  <si>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</si>
  <si>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</si>
  <si>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</si>
  <si>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</si>
  <si>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</si>
  <si>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</si>
  <si>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</si>
  <si>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</si>
  <si>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</si>
  <si>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</si>
  <si>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</si>
  <si>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</si>
  <si>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</si>
  <si>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</si>
  <si>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</si>
  <si>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</si>
  <si>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</si>
  <si>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</si>
  <si>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</si>
  <si>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</si>
  <si>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</si>
  <si>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</si>
  <si>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</si>
  <si>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</si>
  <si>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</si>
  <si>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</si>
  <si>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</si>
  <si>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</si>
  <si>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</si>
  <si>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</si>
  <si>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</si>
  <si>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</si>
  <si>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</si>
  <si>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</si>
  <si>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</si>
  <si>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</si>
  <si>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</si>
  <si>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</si>
  <si>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</si>
  <si>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</si>
  <si>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</si>
  <si>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</si>
  <si>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</si>
  <si>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</si>
  <si>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</si>
  <si>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</si>
  <si>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</si>
  <si>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</si>
  <si>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</si>
  <si>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</si>
  <si>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</si>
  <si>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</si>
  <si>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</si>
  <si>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</si>
  <si>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</si>
  <si>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</si>
  <si>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</si>
  <si>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</si>
  <si>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</si>
  <si>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</si>
  <si>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</si>
  <si>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</si>
  <si>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</si>
  <si>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</si>
  <si>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</si>
  <si>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</si>
  <si>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</si>
  <si>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</si>
  <si>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</si>
  <si>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</si>
  <si>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</si>
  <si>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</si>
  <si>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</si>
  <si>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</si>
  <si>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</si>
  <si>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</si>
  <si>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</si>
  <si>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</si>
  <si>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</si>
  <si>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</si>
  <si>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</si>
  <si>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</si>
  <si>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</si>
  <si>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</si>
  <si>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</si>
  <si>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</si>
  <si>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</si>
  <si>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</si>
  <si>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</si>
  <si>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</si>
  <si>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</si>
  <si>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</si>
  <si>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</si>
  <si>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</si>
  <si>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</si>
  <si>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</si>
  <si>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</si>
  <si>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</si>
  <si>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</si>
  <si>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</si>
  <si>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</si>
  <si>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</si>
  <si>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</si>
  <si>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</si>
  <si>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</si>
  <si>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</si>
  <si>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</si>
  <si>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</si>
  <si>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</si>
  <si>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</si>
  <si>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</si>
  <si>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</si>
  <si>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</si>
  <si>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</si>
  <si>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</si>
  <si>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</si>
  <si>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</si>
  <si>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</si>
  <si>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</si>
  <si>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</si>
  <si>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</si>
  <si>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</si>
  <si>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</si>
  <si>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</si>
  <si>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</si>
  <si>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</si>
  <si>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</si>
  <si>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</si>
  <si>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</si>
  <si>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</si>
  <si>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</si>
  <si>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</si>
  <si>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</si>
  <si>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</si>
  <si>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</si>
  <si>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</si>
  <si>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</si>
  <si>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</si>
  <si>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</si>
  <si>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</si>
  <si>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</si>
  <si>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</si>
  <si>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</si>
  <si>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</si>
  <si>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</si>
  <si>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</si>
  <si>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</si>
  <si>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</si>
  <si>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</si>
  <si>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</si>
  <si>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</si>
  <si>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</si>
  <si>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</si>
  <si>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</si>
  <si>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</si>
  <si>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</si>
  <si>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</si>
  <si>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</si>
  <si>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</si>
  <si>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</si>
  <si>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</si>
  <si>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</si>
  <si>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</si>
  <si>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</si>
  <si>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</si>
  <si>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</si>
  <si>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</si>
  <si>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</si>
  <si>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</si>
  <si>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</si>
  <si>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</si>
  <si>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</si>
  <si>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</si>
  <si>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</si>
  <si>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</si>
  <si>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</si>
  <si>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</si>
  <si>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</si>
  <si>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</si>
  <si>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</si>
  <si>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</si>
  <si>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</si>
  <si>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</si>
  <si>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</si>
  <si>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</si>
  <si>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</si>
  <si>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</si>
  <si>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</si>
  <si>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</si>
  <si>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</si>
  <si>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</si>
  <si>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</si>
  <si>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</si>
  <si>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</si>
  <si>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</si>
  <si>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</si>
  <si>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</si>
  <si>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</si>
  <si>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</si>
  <si>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</si>
  <si>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</si>
  <si>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</si>
  <si>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</si>
  <si>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</si>
  <si>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</si>
  <si>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</si>
  <si>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</si>
  <si>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</si>
  <si>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</si>
  <si>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</si>
  <si>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</si>
  <si>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</si>
  <si>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</si>
  <si>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</si>
  <si>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</si>
  <si>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</si>
  <si>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</si>
  <si>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</si>
  <si>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</si>
  <si>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</si>
  <si>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</si>
  <si>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</si>
  <si>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</si>
  <si>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</si>
  <si>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</si>
  <si>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</si>
  <si>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</si>
  <si>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</si>
  <si>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</si>
  <si>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</si>
  <si>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</si>
  <si>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</si>
  <si>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</si>
  <si>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</si>
  <si>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</si>
  <si>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</si>
  <si>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</si>
  <si>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</si>
  <si>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</si>
  <si>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</si>
  <si>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</si>
  <si>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</si>
  <si>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</si>
  <si>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</si>
  <si>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</si>
  <si>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</si>
  <si>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</si>
  <si>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</si>
  <si>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</si>
  <si>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</si>
  <si>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</si>
  <si>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</si>
  <si>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</si>
  <si>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</si>
  <si>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</si>
  <si>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</si>
  <si>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</si>
  <si>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</si>
  <si>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</si>
  <si>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</si>
  <si>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</si>
  <si>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</si>
  <si>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</si>
  <si>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</si>
  <si>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</si>
  <si>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</si>
  <si>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</si>
  <si>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</si>
  <si>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</si>
  <si>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</si>
  <si>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</si>
  <si>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</si>
  <si>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</si>
  <si>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</si>
  <si>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</si>
  <si>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</si>
  <si>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</si>
  <si>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</si>
  <si>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</si>
  <si>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</si>
  <si>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</si>
  <si>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</si>
  <si>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</si>
  <si>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</si>
  <si>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</si>
  <si>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</si>
  <si>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</si>
  <si>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</si>
  <si>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</si>
  <si>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</si>
  <si>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</si>
  <si>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</si>
  <si>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</si>
  <si>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</si>
  <si>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</si>
  <si>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</si>
  <si>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</si>
  <si>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</si>
  <si>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</si>
  <si>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</si>
  <si>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</si>
  <si>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</si>
  <si>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</si>
  <si>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</si>
  <si>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</si>
  <si>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</si>
  <si>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</si>
  <si>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</si>
  <si>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</si>
  <si>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</si>
  <si>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</si>
  <si>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</si>
  <si>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</si>
  <si>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</si>
  <si>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</si>
  <si>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</si>
  <si>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</si>
  <si>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</si>
  <si>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</si>
  <si>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</si>
  <si>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</si>
  <si>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</si>
  <si>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</si>
  <si>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</si>
  <si>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</si>
  <si>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</si>
  <si>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</si>
  <si>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</si>
  <si>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</si>
  <si>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</si>
  <si>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</si>
  <si>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</si>
  <si>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</si>
  <si>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</si>
  <si>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</si>
  <si>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</si>
  <si>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</si>
  <si>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</si>
  <si>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</si>
  <si>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</si>
  <si>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</si>
  <si>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</si>
  <si>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</si>
  <si>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</si>
  <si>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</si>
  <si>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</si>
  <si>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</si>
  <si>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</si>
  <si>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</si>
  <si>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</si>
  <si>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</si>
  <si>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</si>
  <si>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</si>
  <si>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</si>
  <si>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</si>
  <si>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</si>
  <si>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</si>
  <si>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</si>
  <si>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</si>
  <si>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</si>
  <si>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</si>
  <si>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</si>
  <si>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</si>
  <si>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</si>
  <si>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</si>
  <si>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</si>
  <si>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</si>
  <si>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</si>
  <si>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</si>
  <si>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</si>
  <si>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</si>
  <si>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</si>
  <si>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</si>
  <si>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</si>
  <si>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</si>
  <si>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</si>
  <si>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</si>
  <si>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</si>
  <si>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</si>
  <si>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</si>
  <si>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</si>
  <si>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</si>
  <si>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</si>
  <si>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</si>
  <si>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</si>
  <si>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</si>
  <si>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</si>
  <si>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</si>
  <si>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</si>
  <si>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</si>
  <si>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</si>
  <si>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</si>
  <si>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</si>
  <si>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</si>
  <si>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</si>
  <si>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</si>
  <si>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</si>
  <si>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</si>
  <si>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</si>
  <si>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</si>
  <si>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</si>
  <si>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</si>
  <si>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</si>
  <si>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</si>
  <si>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</si>
  <si>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</si>
  <si>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</si>
  <si>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</si>
  <si>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</si>
  <si>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</si>
  <si>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</si>
  <si>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</si>
  <si>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</si>
  <si>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</si>
  <si>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</si>
  <si>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</si>
  <si>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</si>
  <si>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</si>
  <si>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</si>
  <si>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</si>
  <si>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</si>
  <si>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</si>
  <si>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</si>
  <si>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</si>
  <si>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</si>
  <si>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</si>
  <si>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</si>
  <si>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</si>
  <si>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</si>
  <si>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</si>
  <si>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</si>
  <si>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</si>
  <si>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</si>
  <si>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</si>
  <si>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</si>
  <si>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</si>
  <si>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</si>
  <si>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</si>
  <si>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</si>
  <si>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</si>
  <si>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</si>
  <si>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</si>
  <si>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</si>
  <si>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</si>
  <si>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</si>
  <si>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</si>
  <si>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</si>
  <si>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</si>
  <si>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</si>
  <si>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</si>
  <si>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</si>
  <si>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</si>
  <si>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</si>
  <si>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</si>
  <si>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</si>
  <si>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</si>
  <si>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</si>
  <si>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</si>
  <si>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</si>
  <si>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</si>
  <si>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</si>
  <si>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</si>
  <si>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</si>
  <si>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</si>
  <si>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</si>
  <si>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</si>
  <si>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</si>
  <si>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</si>
  <si>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</si>
  <si>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</si>
  <si>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</si>
  <si>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</si>
  <si>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</si>
  <si>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</si>
  <si>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</si>
  <si>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</si>
  <si>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</si>
  <si>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</si>
  <si>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</si>
  <si>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</si>
  <si>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</si>
  <si>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</si>
  <si>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</si>
  <si>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</si>
  <si>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</si>
  <si>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</si>
  <si>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</si>
  <si>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</si>
  <si>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</si>
  <si>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</si>
  <si>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</si>
  <si>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</si>
  <si>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</si>
  <si>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</si>
  <si>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</si>
  <si>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</si>
  <si>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</si>
  <si>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</si>
  <si>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</si>
  <si>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</si>
  <si>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</si>
  <si>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</si>
  <si>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</si>
  <si>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</si>
  <si>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</si>
  <si>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</si>
  <si>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</si>
  <si>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</si>
  <si>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</si>
  <si>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</si>
  <si>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</si>
  <si>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</si>
  <si>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</si>
  <si>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</si>
  <si>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</si>
  <si>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</si>
  <si>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</si>
  <si>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</si>
  <si>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</si>
  <si>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</si>
  <si>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</si>
  <si>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</si>
  <si>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</si>
  <si>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</si>
  <si>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</si>
  <si>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</si>
  <si>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</si>
  <si>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</si>
  <si>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</si>
  <si>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</si>
  <si>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</si>
  <si>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</si>
  <si>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</si>
  <si>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</si>
  <si>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</si>
  <si>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</si>
  <si>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</si>
  <si>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</si>
  <si>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</si>
  <si>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</si>
  <si>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</si>
  <si>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</si>
  <si>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</si>
  <si>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</si>
  <si>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</si>
  <si>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</si>
  <si>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</si>
  <si>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</si>
  <si>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</si>
  <si>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</si>
  <si>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</si>
  <si>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</si>
  <si>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</si>
  <si>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</si>
  <si>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</si>
  <si>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</si>
  <si>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</si>
  <si>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</si>
  <si>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</si>
  <si>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</si>
  <si>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</si>
  <si>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</si>
  <si>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</si>
  <si>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</si>
  <si>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</si>
  <si>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</si>
  <si>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</si>
  <si>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</si>
  <si>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</si>
  <si>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</si>
  <si>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</si>
  <si>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</si>
  <si>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</si>
  <si>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</si>
  <si>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</si>
  <si>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</si>
  <si>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</si>
  <si>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</si>
  <si>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</si>
  <si>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</si>
  <si>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</si>
  <si>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</si>
  <si>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</si>
  <si>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</si>
  <si>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</si>
  <si>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</si>
  <si>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</si>
  <si>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</si>
  <si>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</si>
  <si>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</si>
  <si>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</si>
  <si>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</si>
  <si>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</si>
  <si>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</si>
  <si>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</si>
  <si>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</si>
  <si>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</si>
  <si>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</si>
  <si>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</si>
  <si>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</si>
  <si>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</si>
  <si>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</si>
  <si>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</si>
  <si>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</si>
  <si>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</si>
  <si>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</si>
  <si>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</si>
  <si>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</si>
  <si>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</si>
  <si>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</si>
  <si>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</si>
  <si>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</si>
  <si>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</si>
  <si>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</si>
  <si>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</si>
  <si>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</si>
  <si>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</si>
  <si>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</si>
  <si>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</si>
  <si>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</si>
  <si>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</si>
  <si>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</si>
  <si>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</si>
  <si>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</si>
  <si>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</si>
  <si>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</si>
  <si>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</si>
  <si>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</si>
  <si>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</si>
  <si>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</si>
  <si>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</si>
  <si>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</si>
  <si>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</si>
  <si>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</si>
  <si>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</si>
  <si>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</si>
  <si>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</si>
  <si>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</si>
  <si>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</si>
  <si>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</si>
  <si>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</si>
  <si>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</si>
  <si>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</si>
  <si>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</si>
  <si>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</si>
  <si>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</si>
  <si>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</si>
  <si>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</si>
  <si>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</si>
  <si>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</si>
  <si>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</si>
  <si>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</si>
  <si>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</si>
  <si>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</si>
  <si>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</si>
  <si>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</si>
  <si>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</si>
  <si>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</si>
  <si>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</si>
  <si>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</si>
  <si>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</si>
  <si>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</si>
  <si>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</si>
  <si>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</si>
  <si>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</si>
  <si>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</si>
  <si>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</si>
  <si>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</si>
  <si>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</si>
  <si>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</si>
  <si>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</si>
  <si>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</si>
  <si>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</si>
  <si>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</si>
  <si>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</si>
  <si>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</si>
  <si>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</si>
  <si>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</si>
  <si>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</si>
  <si>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</si>
  <si>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</si>
  <si>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</si>
  <si>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</si>
  <si>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</si>
  <si>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</si>
  <si>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</si>
  <si>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</si>
  <si>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</si>
  <si>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</si>
  <si>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</si>
  <si>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</si>
  <si>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</si>
  <si>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</si>
  <si>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</si>
  <si>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</si>
  <si>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</si>
  <si>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</si>
  <si>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</si>
  <si>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</si>
  <si>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</si>
  <si>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</si>
  <si>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</si>
  <si>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</si>
  <si>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</si>
  <si>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</si>
  <si>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</si>
  <si>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</si>
  <si>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</si>
  <si>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</si>
  <si>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</si>
  <si>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</si>
  <si>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</si>
  <si>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</si>
  <si>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</si>
  <si>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</si>
  <si>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</si>
  <si>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</si>
  <si>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</si>
  <si>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</si>
  <si>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</si>
  <si>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</si>
  <si>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</si>
  <si>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</si>
  <si>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</si>
  <si>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</si>
  <si>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</si>
  <si>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</si>
  <si>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</si>
  <si>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</si>
  <si>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</si>
  <si>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</si>
  <si>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</si>
  <si>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</si>
  <si>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</si>
  <si>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</si>
  <si>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</si>
  <si>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</si>
  <si>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</si>
  <si>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</si>
  <si>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</si>
  <si>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</si>
  <si>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</si>
  <si>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</si>
  <si>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</si>
  <si>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</si>
  <si>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</si>
  <si>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</si>
  <si>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</si>
  <si>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</si>
  <si>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</si>
  <si>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</si>
  <si>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</si>
  <si>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</si>
  <si>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</si>
  <si>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</si>
  <si>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</si>
  <si>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</si>
  <si>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</si>
  <si>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</si>
  <si>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</si>
  <si>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</si>
  <si>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</si>
  <si>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</si>
  <si>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</si>
  <si>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</si>
  <si>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</si>
  <si>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</si>
  <si>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</si>
  <si>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</si>
  <si>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</si>
  <si>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</si>
  <si>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</si>
  <si>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</si>
  <si>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</si>
  <si>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</si>
  <si>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</si>
  <si>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</si>
  <si>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</si>
  <si>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</si>
  <si>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</si>
  <si>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</si>
  <si>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</si>
  <si>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</si>
  <si>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</si>
  <si>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</si>
  <si>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</si>
  <si>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</si>
  <si>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</si>
  <si>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</si>
  <si>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</si>
  <si>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</si>
  <si>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</si>
  <si>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</si>
  <si>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</si>
  <si>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</si>
  <si>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</si>
  <si>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</si>
  <si>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</si>
  <si>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</si>
  <si>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</si>
  <si>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</si>
  <si>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</si>
  <si>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</si>
  <si>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</si>
  <si>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</si>
  <si>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</si>
  <si>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</si>
  <si>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</si>
  <si>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</si>
  <si>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</si>
  <si>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</si>
  <si>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</si>
  <si>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</si>
  <si>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</si>
  <si>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</si>
  <si>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</si>
  <si>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</si>
  <si>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</si>
  <si>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</si>
  <si>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</si>
  <si>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</si>
  <si>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</si>
  <si>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</si>
  <si>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</si>
  <si>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</si>
  <si>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</si>
  <si>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</si>
  <si>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</si>
  <si>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</si>
  <si>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</si>
  <si>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</si>
  <si>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</si>
  <si>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</si>
  <si>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</si>
  <si>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</si>
  <si>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</si>
  <si>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</si>
  <si>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</si>
  <si>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</si>
  <si>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</si>
  <si>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</si>
  <si>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</si>
  <si>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</si>
  <si>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</si>
  <si>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</si>
  <si>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</si>
  <si>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</si>
  <si>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</si>
  <si>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</si>
  <si>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</si>
  <si>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</si>
  <si>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</si>
  <si>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</si>
  <si>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</si>
  <si>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</si>
  <si>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</si>
  <si>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</si>
  <si>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</si>
  <si>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</si>
  <si>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</si>
  <si>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</si>
  <si>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</si>
  <si>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</si>
  <si>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</si>
  <si>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</si>
  <si>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</si>
  <si>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</si>
  <si>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</si>
  <si>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</si>
  <si>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</si>
  <si>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</si>
  <si>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</si>
  <si>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</si>
  <si>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</si>
  <si>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</si>
  <si>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</si>
  <si>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</si>
  <si>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</si>
  <si>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</si>
  <si>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</si>
  <si>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</si>
  <si>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</si>
  <si>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</si>
  <si>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</si>
  <si>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</si>
  <si>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</si>
  <si>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</si>
  <si>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</si>
  <si>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</si>
  <si>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</si>
  <si>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</si>
  <si>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</si>
  <si>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</si>
  <si>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</si>
  <si>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</si>
  <si>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</si>
  <si>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</si>
  <si>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</si>
  <si>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</si>
  <si>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</si>
  <si>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</si>
  <si>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</si>
  <si>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</si>
  <si>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</si>
  <si>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</si>
  <si>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</si>
  <si>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</si>
  <si>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</si>
  <si>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</si>
  <si>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</si>
  <si>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</si>
  <si>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</si>
  <si>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</si>
  <si>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</si>
  <si>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</si>
  <si>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</si>
  <si>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</si>
  <si>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</si>
  <si>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</si>
  <si>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</si>
  <si>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</si>
  <si>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</si>
  <si>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</si>
  <si>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</si>
  <si>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</si>
  <si>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</si>
  <si>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</si>
  <si>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</si>
  <si>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</si>
  <si>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</si>
  <si>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</si>
  <si>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</si>
  <si>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</si>
  <si>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</si>
  <si>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</si>
  <si>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</si>
  <si>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</si>
  <si>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</si>
  <si>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</si>
  <si>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</si>
  <si>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</si>
  <si>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</si>
  <si>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</si>
  <si>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</si>
  <si>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</si>
  <si>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</si>
  <si>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</si>
  <si>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</si>
  <si>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</si>
  <si>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</si>
  <si>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</si>
  <si>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</si>
  <si>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</si>
  <si>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</si>
  <si>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</si>
  <si>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</si>
  <si>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</si>
  <si>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</si>
  <si>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</si>
  <si>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</si>
  <si>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</si>
  <si>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</si>
  <si>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</si>
  <si>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</si>
  <si>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</si>
  <si>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</si>
  <si>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</si>
  <si>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</si>
  <si>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</si>
  <si>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</si>
  <si>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</si>
  <si>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</si>
  <si>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</si>
  <si>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</si>
  <si>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</si>
  <si>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</si>
  <si>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</si>
  <si>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</si>
  <si>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</si>
  <si>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</si>
  <si>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</si>
  <si>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</si>
  <si>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</si>
  <si>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</si>
  <si>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</si>
  <si>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</si>
  <si>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</si>
  <si>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</si>
  <si>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</si>
  <si>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</si>
  <si>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</si>
  <si>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</si>
  <si>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</si>
  <si>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</si>
  <si>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</si>
  <si>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</si>
  <si>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</si>
  <si>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</si>
  <si>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</si>
  <si>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</si>
  <si>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</si>
  <si>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</si>
  <si>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</si>
  <si>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</si>
  <si>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</si>
  <si>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</si>
  <si>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</si>
  <si>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</si>
  <si>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</si>
  <si>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</si>
  <si>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</si>
  <si>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</si>
  <si>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</si>
  <si>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</si>
  <si>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</si>
  <si>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</si>
  <si>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</si>
  <si>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</si>
  <si>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</si>
  <si>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</si>
  <si>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</si>
  <si>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</si>
  <si>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</si>
  <si>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</si>
  <si>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</si>
  <si>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</si>
  <si>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</si>
  <si>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</si>
  <si>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</si>
  <si>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</si>
  <si>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</si>
  <si>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</si>
  <si>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</si>
  <si>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</si>
  <si>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</si>
  <si>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</si>
  <si>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</si>
  <si>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</si>
  <si>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</si>
  <si>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</si>
  <si>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</si>
  <si>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</si>
  <si>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</si>
  <si>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</si>
  <si>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</si>
  <si>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</si>
  <si>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</si>
  <si>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</si>
  <si>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</si>
  <si>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</si>
  <si>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</si>
  <si>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</si>
  <si>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</si>
  <si>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</si>
  <si>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</si>
  <si>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</si>
  <si>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</si>
  <si>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</si>
  <si>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</si>
  <si>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</si>
  <si>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</si>
  <si>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</si>
  <si>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</si>
  <si>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</si>
  <si>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</si>
  <si>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</si>
  <si>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</si>
  <si>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</si>
  <si>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</si>
  <si>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</si>
  <si>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</si>
  <si>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</si>
  <si>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</si>
  <si>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</si>
  <si>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</si>
  <si>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</si>
  <si>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</si>
  <si>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</si>
  <si>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</si>
  <si>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</si>
  <si>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</si>
  <si>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</si>
  <si>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</si>
  <si>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</si>
  <si>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</si>
  <si>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</si>
  <si>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</si>
  <si>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</si>
  <si>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</si>
  <si>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</si>
  <si>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</si>
  <si>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</si>
  <si>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</si>
  <si>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</si>
  <si>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</si>
  <si>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</si>
  <si>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</si>
  <si>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</si>
  <si>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</si>
  <si>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</si>
  <si>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</si>
  <si>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</si>
  <si>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</si>
  <si>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</si>
  <si>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</si>
  <si>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</si>
  <si>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</si>
  <si>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</si>
  <si>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</si>
  <si>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</si>
  <si>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</si>
  <si>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</si>
  <si>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</si>
  <si>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</si>
  <si>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</si>
  <si>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</si>
  <si>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</si>
  <si>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</si>
  <si>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</si>
  <si>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</si>
  <si>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</si>
  <si>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</si>
  <si>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</si>
  <si>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</si>
  <si>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</si>
  <si>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</si>
  <si>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</si>
  <si>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</si>
  <si>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</si>
  <si>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</si>
  <si>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</si>
  <si>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</si>
  <si>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</si>
  <si>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</si>
  <si>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</si>
  <si>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</si>
  <si>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</si>
  <si>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</si>
  <si>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</si>
  <si>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</si>
  <si>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</si>
  <si>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</si>
  <si>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</si>
  <si>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</si>
  <si>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</si>
  <si>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</si>
  <si>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</si>
  <si>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</si>
  <si>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</si>
  <si>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</si>
  <si>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</si>
  <si>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</si>
  <si>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</si>
  <si>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</si>
  <si>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</si>
  <si>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</si>
  <si>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</si>
  <si>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</si>
  <si>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</si>
  <si>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</si>
  <si>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</si>
  <si>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</si>
  <si>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</si>
  <si>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</si>
  <si>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</si>
  <si>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</si>
  <si>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</si>
  <si>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</si>
  <si>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</si>
  <si>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</si>
  <si>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</si>
  <si>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</si>
  <si>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</si>
  <si>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</si>
  <si>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</si>
  <si>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</si>
  <si>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</si>
  <si>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</si>
  <si>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</si>
  <si>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</si>
  <si>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</si>
  <si>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</si>
  <si>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</si>
  <si>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</si>
  <si>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</si>
  <si>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</si>
  <si>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</si>
  <si>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</si>
  <si>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</si>
  <si>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</si>
  <si>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</si>
  <si>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</si>
  <si>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</si>
  <si>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</si>
  <si>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</si>
  <si>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</si>
  <si>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</si>
  <si>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</si>
  <si>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</si>
  <si>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</si>
  <si>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</si>
  <si>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</si>
  <si>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</si>
  <si>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</si>
  <si>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</si>
  <si>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</si>
  <si>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</si>
  <si>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</si>
  <si>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</si>
  <si>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</si>
  <si>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</si>
  <si>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</si>
  <si>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</si>
  <si>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</si>
  <si>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</si>
  <si>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</si>
  <si>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</si>
  <si>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</si>
  <si>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</si>
  <si>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</si>
  <si>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</si>
  <si>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</si>
  <si>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</si>
  <si>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</si>
  <si>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</si>
  <si>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</si>
  <si>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</si>
  <si>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</si>
  <si>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</si>
  <si>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</si>
  <si>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</si>
  <si>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</si>
  <si>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</si>
  <si>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</si>
  <si>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</si>
  <si>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</si>
  <si>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</si>
  <si>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</si>
  <si>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</si>
  <si>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</si>
  <si>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</si>
  <si>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</si>
  <si>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</si>
  <si>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</si>
  <si>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</si>
  <si>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</si>
  <si>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</si>
  <si>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</si>
  <si>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</si>
  <si>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</si>
  <si>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</si>
  <si>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</si>
  <si>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</si>
  <si>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</si>
  <si>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</si>
  <si>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</si>
  <si>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</si>
  <si>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</si>
  <si>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</si>
  <si>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</si>
  <si>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</si>
  <si>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</si>
  <si>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</si>
  <si>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</si>
  <si>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</si>
  <si>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</si>
  <si>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</si>
  <si>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</si>
  <si>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</si>
  <si>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</si>
  <si>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</si>
  <si>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</si>
  <si>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</si>
  <si>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</si>
  <si>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</si>
  <si>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</si>
  <si>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</si>
  <si>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</si>
  <si>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</si>
  <si>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</si>
  <si>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</si>
  <si>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</si>
  <si>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</si>
  <si>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</si>
  <si>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</si>
  <si>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</si>
  <si>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</si>
  <si>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</si>
  <si>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</si>
  <si>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</si>
  <si>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</si>
  <si>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</si>
  <si>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</si>
  <si>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</si>
  <si>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</si>
  <si>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</si>
  <si>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</si>
  <si>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</si>
  <si>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</si>
  <si>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</si>
  <si>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</si>
  <si>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</si>
  <si>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</si>
  <si>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</si>
  <si>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</si>
  <si>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</si>
  <si>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</si>
  <si>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</si>
  <si>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</si>
  <si>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</si>
  <si>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</si>
  <si>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</si>
  <si>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</si>
  <si>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</si>
  <si>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</si>
  <si>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</si>
  <si>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</si>
  <si>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</si>
  <si>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</si>
  <si>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</si>
  <si>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</si>
  <si>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</si>
  <si>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</si>
  <si>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</si>
  <si>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</si>
  <si>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</si>
  <si>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</si>
  <si>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</si>
  <si>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</si>
  <si>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</si>
  <si>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</si>
  <si>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</si>
  <si>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</si>
  <si>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</si>
  <si>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</si>
  <si>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</si>
  <si>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</si>
  <si>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</si>
  <si>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</si>
  <si>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</si>
  <si>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</si>
  <si>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</si>
  <si>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</si>
  <si>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</si>
  <si>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</si>
  <si>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</si>
  <si>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</si>
  <si>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</si>
  <si>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</si>
  <si>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</si>
  <si>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</si>
  <si>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</si>
  <si>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</si>
  <si>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</si>
  <si>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</si>
  <si>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</si>
  <si>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</si>
  <si>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</si>
  <si>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</si>
  <si>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</si>
  <si>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</si>
  <si>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</si>
  <si>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</si>
  <si>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</si>
  <si>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</si>
  <si>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</si>
  <si>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</si>
  <si>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</si>
  <si>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</si>
  <si>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</si>
  <si>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</si>
  <si>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</si>
  <si>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</si>
  <si>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</si>
  <si>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</si>
  <si>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</si>
  <si>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</si>
  <si>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</si>
  <si>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</si>
  <si>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</si>
  <si>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</si>
  <si>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</si>
  <si>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</si>
  <si>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</si>
  <si>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</si>
  <si>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</si>
  <si>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</si>
  <si>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</si>
  <si>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</si>
  <si>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</si>
  <si>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</si>
  <si>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</si>
  <si>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</si>
  <si>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</si>
  <si>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</si>
  <si>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</si>
  <si>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</si>
  <si>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</si>
  <si>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</si>
  <si>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</si>
  <si>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</si>
  <si>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</si>
  <si>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</si>
  <si>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</si>
  <si>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</si>
  <si>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</si>
  <si>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</si>
  <si>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</si>
  <si>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</si>
  <si>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</si>
  <si>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</si>
  <si>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</si>
  <si>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</si>
  <si>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</si>
  <si>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</si>
  <si>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</si>
  <si>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</si>
  <si>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</si>
  <si>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</si>
  <si>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</si>
  <si>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</si>
  <si>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</si>
  <si>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</si>
  <si>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</si>
  <si>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</si>
  <si>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</si>
  <si>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</si>
  <si>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</si>
  <si>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</si>
  <si>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</si>
  <si>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</si>
  <si>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</si>
  <si>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</si>
  <si>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</si>
  <si>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</si>
  <si>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</si>
  <si>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</si>
  <si>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</si>
  <si>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</si>
  <si>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</si>
  <si>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</si>
  <si>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</si>
  <si>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</si>
  <si>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</si>
  <si>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</si>
  <si>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</si>
  <si>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</si>
  <si>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</si>
  <si>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</si>
  <si>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</si>
  <si>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</si>
  <si>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</si>
  <si>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</si>
  <si>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</si>
  <si>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</si>
  <si>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</si>
  <si>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</si>
  <si>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</si>
  <si>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</si>
  <si>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</si>
  <si>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</si>
  <si>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</si>
  <si>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</si>
  <si>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</si>
  <si>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</si>
  <si>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</si>
  <si>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</si>
  <si>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</si>
  <si>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</si>
  <si>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</si>
  <si>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</si>
  <si>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</si>
  <si>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</si>
  <si>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</si>
  <si>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</si>
  <si>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</si>
  <si>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</si>
  <si>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</si>
  <si>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</si>
  <si>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</si>
  <si>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</si>
  <si>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</si>
  <si>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</si>
  <si>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</si>
  <si>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</si>
  <si>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</si>
  <si>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</si>
  <si>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</si>
  <si>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</si>
  <si>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</si>
  <si>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</si>
  <si>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</si>
  <si>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</si>
  <si>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</si>
  <si>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</si>
  <si>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</si>
  <si>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</si>
  <si>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</si>
  <si>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</si>
  <si>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</si>
  <si>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</si>
  <si>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</si>
  <si>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</si>
  <si>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</si>
  <si>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</si>
  <si>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</si>
  <si>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</si>
  <si>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</si>
  <si>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</si>
  <si>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</si>
  <si>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</si>
  <si>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</si>
  <si>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</si>
  <si>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</si>
  <si>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</si>
  <si>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</si>
  <si>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</si>
  <si>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</si>
  <si>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</si>
  <si>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</si>
  <si>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</si>
  <si>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</si>
  <si>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</si>
  <si>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</si>
  <si>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</si>
  <si>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</si>
  <si>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</si>
  <si>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</si>
  <si>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</si>
  <si>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</si>
  <si>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</si>
  <si>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</si>
  <si>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</si>
  <si>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</si>
  <si>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</si>
  <si>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</si>
  <si>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</si>
  <si>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</si>
  <si>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</si>
  <si>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</si>
  <si>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</si>
  <si>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</si>
  <si>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</si>
  <si>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</si>
  <si>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</si>
  <si>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</si>
  <si>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</si>
  <si>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</si>
  <si>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</si>
  <si>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</si>
  <si>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</si>
  <si>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</si>
  <si>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</si>
  <si>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</si>
  <si>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</si>
  <si>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</si>
  <si>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</si>
  <si>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</si>
  <si>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</si>
  <si>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</si>
  <si>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</si>
  <si>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</si>
  <si>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</si>
  <si>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</si>
  <si>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</si>
  <si>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</si>
  <si>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</si>
  <si>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</si>
  <si>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</si>
  <si>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</si>
  <si>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</si>
  <si>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</si>
  <si>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</si>
  <si>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</si>
  <si>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</si>
  <si>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</si>
  <si>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</si>
  <si>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</si>
  <si>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</si>
  <si>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</si>
  <si>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</si>
  <si>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</si>
  <si>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</si>
  <si>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</si>
  <si>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</si>
  <si>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</si>
  <si>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</si>
  <si>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</si>
  <si>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</si>
  <si>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</si>
  <si>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</si>
  <si>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</si>
  <si>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</si>
  <si>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</si>
  <si>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</si>
  <si>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</si>
  <si>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</si>
  <si>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</si>
  <si>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</si>
  <si>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</si>
  <si>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</si>
  <si>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</si>
  <si>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</si>
  <si>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</si>
  <si>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</si>
  <si>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</si>
  <si>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</si>
  <si>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</si>
  <si>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</si>
  <si>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</si>
  <si>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</si>
  <si>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</si>
  <si>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</si>
  <si>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</si>
  <si>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</si>
  <si>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</si>
  <si>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</si>
  <si>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</si>
  <si>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</si>
  <si>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</si>
  <si>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</si>
  <si>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</si>
  <si>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</si>
  <si>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</si>
  <si>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</si>
  <si>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</si>
  <si>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</si>
  <si>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</si>
  <si>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</si>
  <si>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</si>
  <si>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</si>
  <si>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</si>
  <si>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</si>
  <si>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</si>
  <si>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</si>
  <si>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</si>
  <si>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</si>
  <si>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</si>
  <si>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</si>
  <si>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</si>
  <si>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</si>
  <si>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</si>
  <si>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</si>
  <si>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</si>
  <si>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</si>
  <si>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</si>
  <si>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</si>
  <si>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</si>
  <si>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</si>
  <si>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</si>
  <si>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</si>
  <si>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</si>
  <si>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</si>
  <si>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</si>
  <si>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</si>
  <si>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</si>
  <si>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</si>
  <si>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</si>
  <si>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</si>
  <si>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</si>
  <si>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</si>
  <si>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</si>
  <si>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</si>
  <si>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</si>
  <si>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</si>
  <si>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</si>
  <si>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</si>
  <si>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</si>
  <si>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</si>
  <si>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</si>
  <si>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</si>
  <si>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</si>
  <si>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</si>
  <si>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</si>
  <si>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</si>
  <si>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</si>
  <si>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</si>
  <si>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</si>
  <si>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</si>
  <si>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</si>
  <si>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</si>
  <si>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</si>
  <si>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</si>
  <si>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</si>
  <si>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</si>
  <si>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</si>
  <si>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</si>
  <si>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</si>
  <si>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</si>
  <si>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</si>
  <si>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</si>
  <si>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</si>
  <si>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</si>
  <si>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</si>
  <si>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</si>
  <si>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</si>
  <si>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</si>
  <si>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</si>
  <si>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</si>
  <si>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</si>
  <si>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</si>
  <si>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</si>
  <si>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</si>
  <si>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</si>
  <si>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</si>
  <si>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</si>
  <si>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</si>
  <si>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</si>
  <si>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</si>
  <si>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</si>
  <si>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</si>
  <si>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</si>
  <si>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</si>
  <si>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</si>
  <si>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</si>
  <si>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</si>
  <si>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</si>
  <si>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</si>
  <si>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</si>
  <si>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</si>
  <si>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</si>
  <si>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</si>
  <si>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</si>
  <si>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</si>
  <si>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</si>
  <si>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</si>
  <si>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</si>
  <si>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</si>
  <si>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</si>
  <si>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</si>
  <si>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</si>
  <si>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</si>
  <si>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</si>
  <si>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</si>
  <si>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</si>
  <si>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</si>
  <si>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</si>
  <si>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</si>
  <si>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</si>
  <si>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</si>
  <si>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</si>
  <si>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</si>
  <si>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</si>
  <si>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</si>
  <si>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</si>
  <si>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</si>
  <si>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</si>
  <si>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</si>
  <si>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</si>
  <si>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</si>
  <si>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</si>
  <si>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</si>
  <si>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</si>
  <si>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</si>
  <si>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</si>
  <si>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</si>
  <si>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</si>
  <si>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</si>
  <si>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</si>
  <si>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</si>
  <si>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</si>
  <si>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</si>
  <si>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</si>
  <si>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</si>
  <si>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</si>
  <si>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</si>
  <si>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</si>
  <si>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</si>
  <si>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</si>
  <si>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</si>
  <si>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</si>
  <si>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</si>
  <si>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</si>
  <si>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</si>
  <si>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</si>
  <si>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</si>
  <si>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</si>
  <si>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</si>
  <si>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</si>
  <si>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</si>
  <si>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</si>
  <si>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</si>
  <si>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</si>
  <si>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</si>
  <si>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</si>
  <si>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</si>
  <si>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</si>
  <si>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</si>
  <si>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</si>
  <si>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</si>
  <si>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</si>
  <si>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</si>
  <si>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</si>
  <si>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</si>
  <si>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</si>
  <si>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</si>
  <si>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</si>
  <si>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</si>
  <si>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</si>
  <si>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</si>
  <si>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</si>
  <si>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</si>
  <si>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</si>
  <si>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</si>
  <si>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</si>
  <si>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</si>
  <si>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</si>
  <si>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</si>
  <si>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</si>
  <si>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</si>
  <si>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</si>
  <si>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</si>
  <si>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</si>
  <si>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</si>
  <si>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</si>
  <si>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</si>
  <si>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</si>
  <si>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</si>
  <si>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</si>
  <si>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</si>
  <si>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</si>
  <si>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</si>
  <si>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</si>
  <si>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</si>
  <si>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</si>
  <si>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</si>
  <si>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</si>
  <si>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</si>
  <si>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</si>
  <si>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</si>
  <si>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</si>
  <si>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</si>
  <si>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</si>
  <si>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</si>
  <si>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</si>
  <si>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</si>
  <si>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</si>
  <si>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</si>
  <si>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</si>
  <si>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</si>
  <si>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</si>
  <si>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</si>
  <si>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</si>
  <si>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</si>
  <si>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</si>
  <si>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</si>
  <si>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</si>
  <si>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</si>
  <si>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</si>
  <si>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</si>
  <si>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</si>
  <si>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</si>
  <si>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</si>
  <si>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</si>
  <si>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</si>
  <si>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</si>
  <si>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</si>
  <si>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</si>
  <si>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</si>
  <si>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</si>
  <si>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</si>
  <si>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</si>
  <si>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</si>
  <si>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</si>
  <si>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</si>
  <si>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</si>
  <si>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</si>
  <si>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</si>
  <si>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</si>
  <si>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</si>
  <si>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</si>
  <si>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</si>
  <si>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</si>
  <si>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</si>
  <si>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</si>
  <si>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</si>
  <si>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</si>
  <si>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</si>
  <si>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</si>
  <si>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</si>
  <si>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</si>
  <si>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</si>
  <si>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</si>
  <si>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</si>
  <si>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</si>
  <si>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</si>
  <si>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</si>
  <si>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</si>
  <si>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</si>
  <si>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</si>
  <si>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</si>
  <si>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</si>
  <si>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</si>
  <si>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</si>
  <si>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</si>
  <si>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</si>
  <si>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</si>
  <si>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</si>
  <si>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</si>
  <si>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</si>
  <si>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</si>
  <si>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</si>
  <si>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</si>
  <si>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</si>
  <si>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</si>
  <si>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</si>
  <si>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</si>
  <si>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</si>
  <si>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</si>
  <si>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</si>
  <si>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</si>
  <si>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</si>
  <si>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</si>
  <si>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</si>
  <si>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</si>
  <si>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</si>
  <si>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</si>
  <si>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</si>
  <si>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</si>
  <si>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</si>
  <si>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</si>
  <si>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</si>
  <si>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</si>
  <si>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</si>
  <si>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</si>
  <si>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</si>
  <si>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</si>
  <si>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</si>
  <si>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</si>
  <si>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</si>
  <si>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</si>
  <si>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</si>
  <si>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</si>
  <si>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</si>
  <si>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</si>
  <si>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</si>
  <si>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</si>
  <si>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</si>
  <si>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</si>
  <si>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</si>
  <si>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</si>
  <si>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</si>
  <si>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</si>
  <si>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</si>
  <si>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</si>
  <si>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</si>
  <si>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</si>
  <si>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</si>
  <si>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</si>
  <si>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</si>
  <si>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</si>
  <si>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</si>
  <si>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</si>
  <si>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</si>
  <si>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</si>
  <si>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</si>
  <si>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</si>
  <si>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</si>
  <si>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</si>
  <si>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</si>
  <si>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</si>
  <si>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</si>
  <si>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</si>
  <si>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</si>
  <si>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</si>
  <si>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</si>
  <si>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</si>
  <si>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</si>
  <si>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</si>
  <si>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</si>
  <si>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</si>
  <si>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</si>
  <si>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</si>
  <si>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</si>
  <si>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</si>
  <si>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</si>
  <si>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</si>
  <si>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</si>
  <si>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</si>
  <si>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</si>
  <si>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</si>
  <si>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</si>
  <si>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</si>
  <si>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</si>
  <si>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</si>
  <si>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</si>
  <si>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</si>
  <si>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</si>
  <si>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</si>
  <si>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</si>
  <si>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</si>
  <si>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</si>
  <si>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</si>
  <si>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</si>
  <si>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</si>
  <si>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</si>
  <si>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</si>
  <si>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</si>
  <si>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</si>
  <si>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</si>
  <si>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</si>
  <si>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</si>
  <si>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</si>
  <si>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</si>
  <si>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</si>
  <si>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</si>
  <si>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</si>
  <si>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</si>
  <si>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</si>
  <si>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</si>
  <si>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</si>
  <si>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</si>
  <si>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</si>
  <si>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</si>
  <si>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</si>
  <si>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</si>
  <si>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</si>
  <si>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</si>
  <si>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</si>
  <si>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</si>
  <si>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</si>
  <si>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</si>
  <si>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</si>
  <si>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</si>
  <si>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</si>
  <si>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</si>
  <si>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</si>
  <si>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</si>
  <si>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</si>
  <si>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</si>
  <si>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</si>
  <si>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</si>
  <si>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</si>
  <si>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</si>
  <si>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</si>
  <si>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</si>
  <si>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</si>
  <si>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</si>
  <si>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</si>
  <si>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</si>
  <si>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</si>
  <si>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</si>
  <si>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</si>
  <si>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</si>
  <si>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</si>
  <si>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</si>
  <si>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</si>
  <si>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</si>
  <si>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</si>
  <si>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</si>
  <si>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</si>
  <si>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</si>
  <si>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</si>
  <si>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</si>
  <si>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</si>
  <si>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</si>
  <si>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</si>
  <si>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</si>
  <si>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</si>
  <si>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</si>
  <si>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</si>
  <si>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</si>
  <si>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</si>
  <si>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</si>
  <si>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</si>
  <si>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</si>
  <si>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</si>
  <si>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</si>
  <si>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</si>
  <si>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</si>
  <si>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</si>
  <si>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</si>
  <si>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</si>
  <si>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</si>
  <si>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</si>
  <si>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</si>
  <si>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</si>
  <si>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</si>
  <si>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</si>
  <si>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</si>
  <si>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</si>
  <si>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</si>
  <si>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</si>
  <si>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</si>
  <si>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</si>
  <si>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</si>
  <si>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</si>
  <si>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</si>
  <si>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</si>
  <si>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</si>
  <si>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</si>
  <si>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</si>
  <si>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</si>
  <si>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</si>
  <si>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</si>
  <si>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</si>
  <si>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</si>
  <si>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</si>
  <si>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</si>
  <si>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</si>
  <si>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</si>
  <si>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</si>
  <si>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</si>
  <si>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</si>
  <si>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</si>
  <si>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</si>
  <si>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</si>
  <si>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</si>
  <si>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</si>
  <si>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</si>
  <si>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</si>
  <si>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</si>
  <si>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</si>
  <si>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</si>
  <si>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</si>
  <si>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</si>
  <si>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</si>
  <si>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</si>
  <si>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</si>
  <si>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</si>
  <si>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</si>
  <si>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</si>
  <si>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</si>
  <si>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</si>
  <si>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</si>
  <si>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</si>
  <si>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</si>
  <si>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</si>
  <si>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</si>
  <si>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</si>
  <si>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</si>
  <si>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</si>
  <si>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</si>
  <si>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</si>
  <si>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</si>
  <si>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</si>
  <si>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</si>
  <si>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</si>
  <si>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</si>
  <si>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</si>
  <si>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</si>
  <si>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</si>
  <si>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</si>
  <si>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</si>
  <si>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</si>
  <si>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</si>
  <si>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</si>
  <si>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</si>
  <si>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</si>
  <si>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</si>
  <si>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</si>
  <si>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</si>
  <si>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</si>
  <si>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</si>
  <si>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</si>
  <si>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</si>
  <si>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</si>
  <si>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</si>
  <si>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</si>
  <si>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</si>
  <si>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</si>
  <si>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</si>
  <si>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</si>
  <si>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</si>
  <si>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</si>
  <si>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</si>
  <si>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</si>
  <si>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</si>
  <si>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</si>
  <si>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</si>
  <si>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</si>
  <si>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</si>
  <si>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</si>
  <si>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</si>
  <si>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</si>
  <si>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</si>
  <si>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</si>
  <si>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</si>
  <si>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</si>
  <si>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</si>
  <si>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</si>
  <si>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</si>
  <si>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</si>
  <si>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</si>
  <si>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</si>
  <si>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</si>
  <si>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</si>
  <si>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</si>
  <si>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</si>
  <si>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</si>
  <si>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</si>
  <si>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</si>
  <si>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</si>
  <si>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</si>
  <si>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</si>
  <si>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</si>
  <si>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</si>
  <si>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</si>
  <si>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</si>
  <si>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</si>
  <si>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</si>
  <si>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</si>
  <si>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</si>
  <si>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</si>
  <si>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</si>
  <si>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</si>
  <si>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</si>
  <si>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</si>
  <si>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</si>
  <si>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</si>
  <si>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</si>
  <si>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</si>
  <si>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</si>
  <si>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</si>
  <si>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</si>
  <si>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</si>
  <si>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</si>
  <si>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</si>
  <si>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</si>
  <si>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</si>
  <si>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</si>
  <si>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</si>
  <si>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</si>
  <si>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</si>
  <si>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</si>
  <si>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</si>
  <si>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</si>
  <si>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</si>
  <si>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</si>
  <si>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</si>
  <si>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</si>
  <si>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</si>
  <si>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</si>
  <si>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</si>
  <si>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</si>
  <si>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</si>
  <si>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</si>
  <si>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</si>
  <si>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</si>
  <si>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</si>
  <si>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</si>
  <si>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</si>
  <si>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</si>
  <si>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</si>
  <si>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</si>
  <si>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</si>
  <si>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</si>
  <si>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</si>
  <si>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</si>
  <si>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</si>
  <si>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</si>
  <si>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</si>
  <si>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</si>
  <si>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</si>
  <si>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</si>
  <si>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</si>
  <si>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</si>
  <si>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</si>
  <si>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</si>
  <si>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</si>
  <si>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</si>
  <si>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</si>
  <si>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</si>
  <si>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</si>
  <si>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</si>
  <si>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</si>
  <si>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</si>
  <si>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</si>
  <si>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</si>
  <si>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</si>
  <si>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</si>
  <si>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</si>
  <si>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</si>
  <si>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</si>
  <si>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</si>
  <si>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</si>
  <si>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</si>
  <si>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</si>
  <si>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</si>
  <si>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</si>
  <si>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</si>
  <si>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</si>
  <si>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</si>
  <si>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</si>
  <si>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</si>
  <si>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</si>
  <si>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</si>
  <si>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</si>
  <si>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</si>
  <si>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</si>
  <si>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</si>
  <si>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</si>
  <si>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</si>
  <si>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</si>
  <si>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</si>
  <si>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</si>
  <si>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</si>
  <si>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</si>
  <si>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</si>
  <si>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</si>
  <si>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</si>
  <si>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</si>
  <si>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</si>
  <si>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</si>
  <si>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</si>
  <si>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</si>
  <si>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</si>
  <si>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</si>
  <si>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</si>
  <si>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</si>
  <si>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</si>
  <si>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</si>
  <si>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</si>
  <si>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</si>
  <si>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</si>
  <si>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</si>
  <si>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</si>
  <si>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</si>
  <si>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</si>
  <si>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</si>
  <si>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</si>
  <si>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</si>
  <si>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</si>
  <si>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</si>
  <si>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</si>
  <si>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</si>
  <si>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</si>
  <si>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</si>
  <si>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</si>
  <si>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</si>
  <si>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</si>
  <si>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</si>
  <si>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</si>
  <si>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</si>
  <si>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</si>
  <si>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</si>
  <si>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</si>
  <si>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</si>
  <si>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</si>
  <si>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</si>
  <si>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</si>
  <si>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</si>
  <si>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</si>
  <si>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</si>
  <si>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</si>
  <si>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</si>
  <si>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</si>
  <si>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</si>
  <si>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</si>
  <si>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</si>
  <si>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</si>
  <si>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</si>
  <si>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</si>
  <si>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</si>
  <si>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</si>
  <si>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</si>
  <si>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</si>
  <si>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</si>
  <si>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</si>
  <si>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</si>
  <si>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</si>
  <si>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</si>
  <si>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</si>
  <si>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</si>
  <si>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</si>
  <si>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</si>
  <si>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</si>
  <si>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</si>
  <si>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</si>
  <si>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</si>
  <si>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</si>
  <si>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</si>
  <si>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</si>
  <si>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</si>
  <si>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</si>
  <si>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</si>
  <si>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</si>
  <si>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</si>
  <si>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</si>
  <si>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</si>
  <si>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</si>
  <si>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</si>
  <si>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</si>
  <si>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</si>
  <si>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</si>
  <si>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</si>
  <si>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</si>
  <si>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</si>
  <si>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</si>
  <si>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</si>
  <si>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</si>
  <si>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</si>
  <si>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</si>
  <si>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</si>
  <si>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</si>
  <si>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</si>
  <si>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</si>
  <si>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</si>
  <si>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</si>
  <si>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</si>
  <si>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</si>
  <si>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</si>
  <si>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</si>
  <si>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</si>
  <si>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</si>
  <si>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</si>
  <si>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</si>
  <si>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</si>
  <si>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</si>
  <si>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</si>
  <si>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</si>
  <si>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</si>
  <si>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</si>
  <si>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</si>
  <si>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</si>
  <si>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</si>
  <si>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</si>
  <si>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</si>
  <si>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</si>
  <si>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</si>
  <si>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</si>
  <si>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</si>
  <si>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</si>
  <si>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</si>
  <si>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</si>
  <si>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</si>
  <si>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</si>
  <si>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</si>
  <si>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</si>
  <si>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</si>
  <si>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</si>
  <si>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</si>
  <si>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</si>
  <si>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</si>
  <si>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</si>
  <si>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</si>
  <si>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</si>
  <si>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</si>
  <si>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</si>
  <si>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</si>
  <si>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</si>
  <si>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</si>
  <si>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</si>
  <si>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</si>
  <si>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</si>
  <si>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</si>
  <si>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</si>
  <si>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</si>
  <si>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</si>
  <si>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</si>
  <si>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</si>
  <si>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</si>
  <si>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</si>
  <si>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</si>
  <si>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</si>
  <si>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</si>
  <si>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</si>
  <si>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</si>
  <si>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</si>
  <si>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</si>
  <si>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</si>
  <si>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</si>
  <si>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</si>
  <si>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</si>
  <si>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</si>
  <si>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</si>
  <si>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</si>
  <si>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</si>
  <si>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</si>
  <si>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</si>
  <si>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</si>
  <si>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</si>
  <si>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</si>
  <si>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</si>
  <si>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</si>
  <si>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</si>
  <si>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</si>
  <si>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</si>
  <si>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</si>
  <si>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</si>
  <si>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</si>
  <si>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</si>
  <si>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</si>
  <si>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</si>
  <si>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</si>
  <si>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</si>
  <si>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</si>
  <si>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</si>
  <si>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</si>
  <si>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</si>
  <si>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</si>
  <si>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</si>
  <si>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</si>
  <si>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</si>
  <si>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</si>
  <si>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</si>
  <si>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</si>
  <si>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</si>
  <si>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</si>
  <si>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</si>
  <si>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</si>
  <si>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</si>
  <si>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</si>
  <si>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</si>
  <si>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</si>
  <si>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</si>
  <si>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</si>
  <si>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</si>
  <si>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</si>
  <si>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</si>
  <si>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</si>
  <si>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</si>
  <si>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</si>
  <si>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</si>
  <si>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</si>
  <si>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</si>
  <si>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</si>
  <si>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</si>
  <si>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</si>
  <si>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</si>
  <si>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</si>
  <si>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</si>
  <si>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</si>
  <si>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</si>
  <si>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</si>
  <si>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</si>
  <si>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</si>
  <si>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</si>
  <si>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</si>
  <si>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</si>
  <si>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</si>
  <si>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</si>
  <si>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</si>
  <si>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</si>
  <si>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</si>
  <si>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</si>
  <si>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</si>
  <si>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</si>
  <si>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</si>
  <si>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</si>
  <si>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</si>
  <si>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</si>
  <si>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</si>
  <si>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</si>
  <si>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</si>
  <si>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</si>
  <si>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</si>
  <si>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</si>
  <si>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</si>
  <si>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</si>
  <si>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</si>
  <si>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</si>
  <si>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</si>
  <si>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</si>
  <si>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</si>
  <si>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</si>
  <si>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</si>
  <si>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</si>
  <si>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</si>
  <si>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</si>
  <si>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</si>
  <si>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</si>
  <si>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</si>
  <si>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</si>
  <si>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</si>
  <si>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</si>
  <si>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</si>
  <si>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</si>
  <si>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</si>
  <si>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</si>
  <si>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</si>
  <si>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</si>
  <si>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</si>
  <si>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</si>
  <si>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</si>
  <si>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</si>
  <si>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</si>
  <si>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</si>
  <si>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</si>
  <si>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</si>
  <si>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</si>
  <si>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</si>
  <si>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</si>
  <si>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</si>
  <si>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</si>
  <si>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</si>
  <si>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</si>
  <si>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</si>
  <si>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</si>
  <si>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</si>
  <si>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</si>
  <si>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</si>
  <si>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</si>
  <si>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</si>
  <si>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</si>
  <si>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</si>
  <si>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</si>
  <si>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</si>
  <si>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</si>
  <si>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</si>
  <si>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</si>
  <si>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</si>
  <si>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</si>
  <si>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</si>
  <si>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</si>
  <si>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</si>
  <si>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</si>
  <si>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</si>
  <si>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</si>
  <si>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</si>
  <si>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</si>
  <si>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</si>
  <si>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</si>
  <si>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</si>
  <si>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</si>
  <si>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</si>
  <si>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</si>
  <si>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</si>
  <si>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</si>
  <si>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</si>
  <si>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</si>
  <si>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</si>
  <si>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</si>
  <si>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</si>
  <si>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</si>
  <si>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</si>
  <si>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</si>
  <si>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</si>
  <si>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</si>
  <si>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</si>
  <si>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</si>
  <si>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</si>
  <si>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</si>
  <si>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</si>
  <si>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</si>
  <si>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</si>
  <si>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</si>
  <si>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</si>
  <si>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</si>
  <si>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</si>
  <si>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</si>
  <si>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</si>
  <si>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</si>
  <si>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</si>
  <si>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</si>
  <si>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</si>
  <si>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</si>
  <si>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</si>
  <si>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</si>
  <si>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</si>
  <si>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</si>
  <si>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</si>
  <si>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</si>
  <si>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</si>
  <si>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</si>
  <si>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</si>
  <si>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</si>
  <si>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</si>
  <si>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</si>
  <si>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</si>
  <si>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</si>
  <si>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</si>
  <si>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</si>
  <si>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</si>
  <si>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</si>
  <si>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</si>
  <si>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</si>
  <si>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</si>
  <si>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</si>
  <si>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</si>
  <si>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</si>
  <si>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</si>
  <si>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</si>
  <si>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</si>
  <si>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</si>
  <si>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</si>
  <si>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</si>
  <si>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</si>
  <si>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</si>
  <si>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</si>
  <si>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</si>
  <si>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</si>
  <si>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</si>
  <si>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</si>
  <si>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</si>
  <si>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</si>
  <si>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</si>
  <si>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</si>
  <si>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</si>
  <si>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</si>
  <si>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</si>
  <si>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</si>
  <si>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</si>
  <si>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</si>
  <si>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</si>
  <si>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</si>
  <si>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</si>
  <si>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</si>
  <si>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</si>
  <si>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</si>
  <si>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</si>
  <si>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</si>
  <si>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</si>
  <si>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</si>
  <si>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</si>
  <si>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</si>
  <si>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</si>
  <si>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</si>
  <si>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</si>
  <si>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</si>
  <si>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</si>
  <si>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</si>
  <si>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</si>
  <si>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</si>
  <si>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</si>
  <si>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</si>
  <si>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</si>
  <si>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</si>
  <si>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</si>
  <si>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</si>
  <si>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</si>
  <si>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</si>
  <si>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</si>
  <si>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</si>
  <si>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</si>
  <si>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</si>
  <si>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</si>
  <si>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</si>
  <si>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</si>
  <si>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</si>
  <si>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</si>
  <si>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</si>
  <si>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</si>
  <si>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</si>
  <si>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</si>
  <si>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</si>
  <si>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</si>
  <si>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</si>
  <si>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</si>
  <si>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</si>
  <si>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</si>
  <si>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</si>
  <si>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</si>
  <si>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</si>
  <si>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</si>
  <si>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</si>
  <si>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</si>
  <si>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</si>
  <si>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</si>
  <si>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</si>
  <si>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</si>
  <si>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</si>
  <si>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</si>
  <si>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</si>
  <si>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</si>
  <si>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</si>
  <si>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</si>
  <si>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</si>
  <si>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</si>
  <si>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</si>
  <si>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</si>
  <si>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</si>
  <si>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</si>
  <si>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</si>
  <si>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</si>
  <si>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</si>
  <si>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</si>
  <si>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</si>
  <si>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</si>
  <si>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</si>
  <si>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</si>
  <si>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</si>
  <si>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</si>
  <si>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</si>
  <si>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</si>
  <si>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</si>
  <si>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</si>
  <si>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</si>
  <si>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</si>
  <si>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</si>
  <si>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</si>
  <si>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</si>
  <si>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</si>
  <si>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</si>
  <si>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</si>
  <si>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</si>
  <si>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</si>
  <si>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</si>
  <si>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</si>
  <si>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</si>
  <si>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</si>
  <si>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</si>
  <si>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</si>
  <si>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</si>
  <si>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</si>
  <si>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</si>
  <si>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</si>
  <si>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</si>
  <si>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</si>
  <si>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</si>
  <si>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</si>
  <si>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</si>
  <si>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</si>
  <si>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</si>
  <si>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</si>
  <si>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</si>
  <si>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</si>
  <si>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</si>
  <si>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</si>
  <si>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</si>
  <si>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</si>
  <si>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</si>
  <si>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</si>
  <si>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</si>
  <si>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</si>
  <si>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</si>
  <si>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</si>
  <si>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</si>
  <si>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</si>
  <si>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</si>
  <si>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</si>
  <si>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</si>
  <si>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</si>
  <si>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</si>
  <si>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</si>
  <si>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</si>
  <si>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</si>
  <si>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</si>
  <si>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</si>
  <si>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</si>
  <si>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</si>
  <si>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</si>
  <si>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</si>
  <si>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</si>
  <si>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</si>
  <si>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</si>
  <si>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</si>
  <si>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</si>
  <si>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</si>
  <si>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</si>
  <si>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</si>
  <si>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</si>
  <si>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</si>
  <si>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</si>
  <si>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</si>
  <si>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</si>
  <si>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</si>
  <si>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</si>
  <si>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</si>
  <si>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</si>
  <si>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</si>
  <si>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</si>
  <si>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</si>
  <si>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</si>
  <si>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</si>
  <si>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</si>
  <si>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</si>
  <si>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</si>
  <si>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</si>
  <si>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</si>
  <si>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</si>
  <si>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</si>
  <si>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</si>
  <si>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</si>
  <si>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</si>
  <si>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</si>
  <si>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</si>
  <si>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</si>
  <si>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</si>
  <si>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</si>
  <si>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</si>
  <si>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</si>
  <si>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</si>
  <si>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</si>
  <si>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</si>
  <si>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</si>
  <si>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</si>
  <si>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</si>
  <si>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</si>
  <si>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</si>
  <si>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</si>
  <si>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</si>
  <si>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</si>
  <si>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</si>
  <si>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</si>
  <si>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</si>
  <si>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</si>
  <si>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</si>
  <si>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</si>
  <si>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</si>
  <si>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</si>
  <si>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</si>
  <si>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</si>
  <si>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</si>
  <si>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</si>
  <si>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</si>
  <si>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</si>
  <si>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</si>
  <si>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</si>
  <si>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</si>
  <si>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</si>
  <si>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</si>
  <si>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</si>
  <si>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</si>
  <si>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</si>
  <si>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</si>
  <si>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</si>
  <si>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</si>
  <si>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</si>
  <si>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</si>
  <si>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</si>
  <si>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</si>
  <si>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</si>
  <si>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</si>
  <si>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</si>
  <si>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</si>
  <si>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</si>
  <si>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</si>
  <si>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</si>
  <si>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</si>
  <si>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</si>
  <si>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</si>
  <si>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</si>
  <si>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</si>
  <si>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</si>
  <si>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</si>
  <si>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</si>
  <si>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</si>
  <si>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</si>
  <si>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</si>
  <si>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</si>
  <si>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</si>
  <si>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</si>
  <si>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</si>
  <si>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</si>
  <si>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</si>
  <si>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</si>
  <si>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</si>
  <si>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</si>
  <si>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</si>
  <si>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</si>
  <si>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</si>
  <si>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</si>
  <si>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</si>
  <si>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</si>
  <si>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</si>
  <si>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</si>
  <si>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</si>
  <si>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</si>
  <si>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</si>
  <si>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</si>
  <si>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</si>
  <si>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</si>
  <si>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</si>
  <si>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</si>
  <si>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</si>
  <si>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</si>
  <si>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</si>
  <si>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</si>
  <si>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</si>
  <si>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</si>
  <si>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</si>
  <si>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</si>
  <si>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</si>
  <si>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</si>
  <si>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</si>
  <si>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</si>
  <si>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</si>
  <si>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</si>
  <si>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</si>
  <si>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</si>
  <si>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</si>
  <si>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</si>
  <si>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</si>
  <si>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</si>
  <si>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</si>
  <si>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</si>
  <si>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</si>
  <si>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</si>
  <si>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</si>
  <si>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</si>
  <si>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</si>
  <si>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</si>
  <si>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</si>
  <si>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</si>
  <si>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</si>
  <si>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</si>
  <si>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</si>
  <si>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</si>
  <si>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</si>
  <si>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</si>
  <si>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</si>
  <si>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</si>
  <si>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</si>
  <si>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</si>
  <si>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</si>
  <si>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</si>
  <si>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</si>
  <si>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</si>
  <si>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</si>
  <si>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</si>
  <si>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</si>
  <si>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</si>
  <si>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</si>
  <si>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</si>
  <si>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</si>
  <si>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</si>
  <si>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</si>
  <si>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</si>
  <si>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</si>
  <si>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</si>
  <si>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</si>
  <si>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</si>
  <si>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</si>
  <si>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</si>
  <si>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</si>
  <si>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</si>
  <si>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</si>
  <si>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</si>
  <si>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</si>
  <si>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</si>
  <si>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</si>
  <si>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</si>
  <si>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</si>
  <si>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</si>
  <si>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</si>
  <si>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</si>
  <si>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</si>
  <si>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</si>
  <si>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</si>
  <si>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</si>
  <si>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</si>
  <si>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</si>
  <si>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</si>
  <si>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</si>
  <si>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</si>
  <si>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</si>
  <si>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</si>
  <si>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</si>
  <si>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</si>
  <si>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</si>
  <si>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</si>
  <si>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</si>
  <si>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</si>
  <si>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</si>
  <si>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</si>
  <si>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</si>
  <si>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</si>
  <si>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</si>
  <si>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</si>
  <si>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</si>
  <si>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</si>
  <si>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</si>
  <si>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</si>
  <si>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</si>
  <si>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</si>
  <si>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</si>
  <si>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</si>
  <si>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</si>
  <si>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</si>
  <si>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</si>
  <si>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</si>
  <si>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</si>
  <si>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</si>
  <si>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</si>
  <si>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</si>
  <si>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</si>
  <si>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</si>
  <si>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</si>
  <si>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</si>
  <si>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</si>
  <si>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</si>
  <si>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</si>
  <si>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</si>
  <si>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</si>
  <si>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</si>
  <si>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</si>
  <si>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</si>
  <si>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</si>
  <si>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</si>
  <si>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</si>
  <si>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</si>
  <si>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</si>
  <si>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</si>
  <si>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</si>
  <si>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</si>
  <si>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</si>
  <si>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</si>
  <si>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</si>
  <si>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</si>
  <si>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</si>
  <si>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</si>
  <si>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</si>
  <si>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</si>
  <si>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</si>
  <si>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</si>
  <si>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</si>
  <si>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</si>
  <si>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</si>
  <si>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</si>
  <si>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</si>
  <si>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</si>
  <si>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</si>
  <si>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</si>
  <si>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</si>
  <si>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</si>
  <si>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</si>
  <si>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</si>
  <si>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</si>
  <si>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</si>
  <si>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</si>
  <si>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</si>
  <si>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</si>
  <si>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</si>
  <si>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</si>
  <si>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</si>
  <si>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</si>
  <si>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</si>
  <si>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</si>
  <si>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</si>
  <si>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</si>
  <si>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</si>
  <si>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</si>
  <si>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</si>
  <si>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</si>
  <si>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</si>
  <si>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</si>
  <si>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</si>
  <si>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</si>
  <si>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</si>
  <si>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</si>
  <si>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</si>
  <si>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</si>
  <si>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</si>
  <si>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</si>
  <si>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</si>
  <si>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</si>
  <si>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</si>
  <si>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</si>
  <si>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</si>
  <si>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</si>
  <si>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</si>
  <si>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</si>
  <si>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</si>
  <si>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</si>
  <si>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</si>
  <si>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</si>
  <si>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</si>
  <si>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</si>
  <si>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</si>
  <si>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</si>
  <si>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</si>
  <si>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</si>
  <si>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</si>
  <si>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</si>
  <si>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</si>
  <si>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</si>
  <si>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</si>
  <si>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</si>
  <si>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</si>
  <si>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</si>
  <si>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</si>
  <si>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</si>
  <si>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</si>
  <si>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</si>
  <si>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</si>
  <si>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</si>
  <si>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</si>
  <si>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</si>
  <si>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</si>
  <si>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</si>
  <si>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</si>
  <si>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</si>
  <si>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</si>
  <si>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</si>
  <si>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</si>
  <si>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</si>
  <si>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</si>
  <si>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</si>
  <si>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</si>
  <si>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</si>
  <si>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</si>
  <si>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</si>
  <si>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</si>
  <si>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</si>
  <si>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</si>
  <si>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</si>
  <si>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</si>
  <si>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</si>
  <si>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</si>
  <si>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</si>
  <si>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</si>
  <si>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</si>
  <si>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</si>
  <si>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</si>
  <si>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</si>
  <si>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</si>
  <si>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</si>
  <si>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</si>
  <si>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</si>
  <si>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</si>
  <si>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</si>
  <si>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</si>
  <si>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</si>
  <si>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</si>
  <si>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</si>
  <si>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</si>
  <si>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</si>
  <si>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</si>
  <si>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</si>
  <si>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</si>
  <si>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</si>
  <si>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</si>
  <si>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</si>
  <si>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</si>
  <si>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</si>
  <si>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</si>
  <si>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</si>
  <si>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</si>
  <si>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</si>
  <si>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</si>
  <si>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</si>
  <si>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</si>
  <si>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</si>
  <si>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</si>
  <si>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</si>
  <si>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</si>
  <si>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</si>
  <si>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</si>
  <si>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</si>
  <si>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</si>
  <si>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</si>
  <si>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</si>
  <si>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</si>
  <si>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</si>
  <si>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</si>
  <si>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</si>
  <si>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</si>
  <si>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</si>
  <si>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</si>
  <si>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</si>
  <si>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</si>
  <si>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</si>
  <si>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</si>
  <si>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</si>
  <si>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</si>
  <si>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</si>
  <si>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</si>
  <si>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</si>
  <si>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</si>
  <si>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</si>
  <si>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</si>
  <si>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</si>
  <si>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</si>
  <si>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</si>
  <si>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</si>
  <si>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</si>
  <si>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</si>
  <si>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</si>
  <si>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</si>
  <si>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</si>
  <si>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</si>
  <si>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</si>
  <si>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</si>
  <si>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</si>
  <si>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</si>
  <si>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</si>
  <si>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</si>
  <si>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</si>
  <si>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</si>
  <si>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</si>
  <si>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</si>
  <si>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</si>
  <si>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</si>
  <si>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</si>
  <si>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</si>
  <si>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</si>
  <si>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</si>
  <si>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</si>
  <si>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</si>
  <si>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</si>
  <si>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</si>
  <si>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</si>
  <si>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</si>
  <si>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</si>
  <si>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</si>
  <si>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</si>
  <si>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</si>
  <si>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</si>
  <si>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</si>
  <si>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</si>
  <si>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</si>
  <si>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</si>
  <si>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</si>
  <si>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</si>
  <si>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</si>
  <si>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</si>
  <si>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</si>
  <si>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</si>
  <si>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</si>
  <si>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</si>
  <si>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</si>
  <si>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</si>
  <si>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</si>
  <si>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</si>
  <si>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</si>
  <si>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</si>
  <si>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</si>
  <si>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</si>
  <si>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</si>
  <si>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</si>
  <si>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</si>
  <si>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</si>
  <si>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</si>
  <si>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</si>
  <si>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</si>
  <si>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</si>
  <si>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</si>
  <si>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</si>
  <si>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</si>
  <si>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</si>
  <si>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</si>
  <si>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</si>
  <si>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</si>
  <si>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</si>
  <si>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</si>
  <si>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</si>
  <si>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</si>
  <si>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</si>
  <si>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</si>
  <si>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</si>
  <si>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</si>
  <si>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</si>
  <si>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</si>
  <si>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</si>
  <si>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</si>
  <si>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</si>
  <si>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</si>
  <si>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</si>
  <si>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</si>
  <si>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</si>
  <si>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</si>
  <si>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</si>
  <si>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</si>
  <si>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</si>
  <si>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</si>
  <si>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</si>
  <si>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</si>
  <si>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</si>
  <si>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</si>
  <si>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</si>
  <si>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</si>
  <si>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</si>
  <si>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</si>
  <si>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</si>
  <si>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</si>
  <si>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</si>
  <si>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</si>
  <si>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</si>
  <si>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</si>
  <si>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</si>
  <si>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</si>
  <si>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</si>
  <si>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</si>
  <si>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</si>
  <si>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</si>
  <si>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</si>
  <si>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</si>
  <si>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</si>
  <si>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</si>
  <si>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</si>
  <si>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</si>
  <si>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</si>
  <si>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</si>
  <si>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</si>
  <si>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</si>
  <si>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</si>
  <si>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</si>
  <si>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</si>
  <si>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</si>
  <si>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</si>
  <si>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</si>
  <si>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</si>
  <si>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</si>
  <si>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</si>
  <si>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</si>
  <si>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</si>
  <si>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</si>
  <si>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</si>
  <si>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</si>
  <si>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</si>
  <si>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</si>
  <si>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</si>
  <si>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</si>
  <si>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</si>
  <si>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</si>
  <si>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</si>
  <si>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</si>
  <si>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</si>
  <si>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</si>
  <si>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</si>
  <si>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</si>
  <si>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</si>
  <si>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</si>
  <si>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</si>
  <si>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</si>
  <si>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</si>
  <si>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</si>
  <si>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</si>
  <si>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</si>
  <si>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</si>
  <si>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</si>
  <si>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</si>
  <si>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</si>
  <si>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</si>
  <si>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</si>
  <si>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</si>
  <si>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</si>
  <si>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</si>
  <si>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</si>
  <si>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</si>
  <si>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</si>
  <si>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</si>
  <si>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</si>
  <si>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</si>
  <si>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</si>
  <si>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</si>
  <si>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</si>
  <si>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</si>
  <si>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</si>
  <si>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</si>
  <si>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</si>
  <si>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</si>
  <si>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</si>
  <si>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</si>
  <si>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</si>
  <si>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</si>
  <si>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</si>
  <si>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</si>
  <si>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</si>
  <si>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</si>
  <si>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</si>
  <si>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</si>
  <si>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</si>
  <si>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</si>
  <si>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</si>
  <si>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</si>
  <si>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</si>
  <si>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</si>
  <si>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</si>
  <si>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</si>
  <si>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</si>
  <si>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</si>
  <si>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</si>
  <si>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</si>
  <si>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</si>
  <si>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</si>
  <si>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</si>
  <si>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</si>
  <si>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</si>
  <si>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</si>
  <si>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</si>
  <si>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</si>
  <si>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</si>
  <si>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</si>
  <si>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</si>
  <si>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</si>
  <si>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</si>
  <si>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</si>
  <si>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</si>
  <si>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</si>
  <si>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</si>
  <si>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</si>
  <si>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</si>
  <si>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</si>
  <si>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</si>
  <si>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</si>
  <si>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</si>
  <si>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</si>
  <si>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</si>
  <si>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</si>
  <si>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</si>
  <si>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</si>
  <si>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</si>
  <si>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</si>
  <si>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</si>
  <si>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</si>
  <si>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</si>
  <si>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</si>
  <si>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</si>
  <si>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</si>
  <si>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</si>
  <si>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</si>
  <si>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</si>
  <si>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</si>
  <si>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</si>
  <si>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</si>
  <si>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</si>
  <si>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</si>
  <si>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</si>
  <si>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</si>
  <si>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</si>
  <si>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</si>
  <si>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</si>
  <si>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</si>
  <si>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</si>
  <si>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</si>
  <si>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</si>
  <si>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</si>
  <si>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</si>
  <si>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</si>
  <si>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</si>
  <si>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</si>
  <si>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</si>
  <si>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</si>
  <si>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</si>
  <si>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</si>
  <si>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</si>
  <si>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</si>
  <si>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</si>
  <si>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</si>
  <si>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</si>
  <si>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</si>
  <si>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</si>
  <si>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</si>
  <si>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</si>
  <si>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</si>
  <si>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</si>
  <si>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</si>
  <si>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</si>
  <si>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</si>
  <si>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</si>
  <si>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</si>
  <si>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</si>
  <si>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</si>
  <si>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</si>
  <si>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</si>
  <si>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</si>
  <si>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</si>
  <si>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</si>
  <si>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</si>
  <si>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</si>
  <si>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</si>
  <si>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</si>
  <si>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</si>
  <si>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</si>
  <si>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</si>
  <si>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</si>
  <si>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</si>
  <si>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</si>
  <si>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</si>
  <si>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</si>
  <si>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</si>
  <si>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</si>
  <si>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</si>
  <si>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</si>
  <si>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</si>
  <si>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</si>
  <si>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</si>
  <si>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</si>
  <si>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</si>
  <si>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</si>
  <si>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</si>
  <si>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</si>
  <si>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</si>
  <si>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</si>
  <si>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</si>
  <si>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</si>
  <si>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</si>
  <si>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</si>
  <si>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</si>
  <si>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</si>
  <si>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</si>
  <si>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</si>
  <si>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</si>
  <si>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</si>
  <si>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</si>
  <si>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</si>
  <si>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</si>
  <si>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</si>
  <si>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</si>
  <si>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</si>
  <si>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</si>
  <si>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</si>
  <si>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</si>
  <si>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</si>
  <si>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</si>
  <si>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</si>
  <si>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</si>
  <si>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</si>
  <si>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</si>
  <si>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</si>
  <si>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</si>
  <si>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</si>
  <si>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</si>
  <si>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</si>
  <si>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</si>
  <si>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</si>
  <si>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</si>
  <si>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</si>
  <si>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</si>
  <si>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</si>
  <si>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</si>
  <si>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</si>
  <si>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</si>
  <si>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</si>
  <si>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</si>
  <si>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</si>
  <si>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</si>
  <si>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</si>
  <si>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</si>
  <si>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</si>
  <si>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</si>
  <si>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</si>
  <si>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</si>
  <si>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</si>
  <si>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</si>
  <si>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</si>
  <si>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</si>
  <si>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</si>
  <si>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</si>
  <si>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</si>
  <si>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</si>
  <si>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</si>
  <si>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</si>
  <si>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</si>
  <si>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</si>
  <si>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</si>
  <si>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</si>
  <si>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</si>
  <si>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</si>
  <si>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</si>
  <si>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</si>
  <si>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</si>
  <si>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</si>
  <si>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</si>
  <si>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</si>
  <si>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</si>
  <si>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</si>
  <si>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</si>
  <si>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</si>
  <si>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</si>
  <si>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</si>
  <si>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</si>
  <si>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</si>
  <si>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</si>
  <si>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</si>
  <si>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</si>
  <si>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</si>
  <si>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</si>
  <si>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</si>
  <si>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</si>
  <si>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</si>
  <si>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</si>
  <si>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</si>
  <si>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</si>
  <si>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</si>
  <si>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</si>
  <si>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</si>
  <si>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</si>
  <si>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</si>
  <si>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</si>
  <si>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</si>
  <si>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</si>
  <si>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</si>
  <si>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</si>
  <si>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</si>
  <si>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</si>
  <si>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</si>
  <si>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</si>
  <si>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</si>
  <si>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</si>
  <si>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</si>
  <si>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</si>
  <si>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</si>
  <si>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</si>
  <si>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</si>
  <si>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</si>
  <si>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</si>
  <si>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</si>
  <si>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</si>
  <si>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</si>
  <si>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</si>
  <si>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</si>
  <si>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</si>
  <si>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</si>
  <si>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</si>
  <si>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</si>
  <si>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</si>
  <si>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</si>
  <si>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</si>
  <si>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</si>
  <si>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</si>
  <si>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</si>
  <si>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</si>
  <si>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</si>
  <si>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</si>
  <si>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</si>
  <si>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</si>
  <si>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</si>
  <si>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</si>
  <si>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</si>
  <si>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</si>
  <si>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</si>
  <si>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</si>
  <si>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</si>
  <si>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</si>
  <si>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</si>
  <si>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</si>
  <si>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</si>
  <si>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</si>
  <si>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</si>
  <si>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</si>
  <si>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</si>
  <si>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</si>
  <si>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</si>
  <si>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</si>
  <si>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</si>
  <si>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</si>
  <si>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</si>
  <si>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</si>
  <si>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</si>
  <si>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</si>
  <si>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</si>
  <si>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</si>
  <si>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</si>
  <si>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</si>
  <si>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</si>
  <si>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</si>
  <si>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</si>
  <si>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</si>
  <si>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</si>
  <si>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</si>
  <si>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</si>
  <si>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</si>
  <si>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</si>
  <si>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</si>
  <si>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</si>
  <si>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</si>
  <si>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</si>
  <si>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</si>
  <si>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</si>
  <si>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</si>
  <si>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</si>
  <si>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</si>
  <si>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</si>
  <si>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</si>
  <si>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</si>
  <si>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</si>
  <si>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</si>
  <si>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</si>
  <si>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</si>
  <si>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</si>
  <si>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</si>
  <si>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</si>
  <si>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</si>
  <si>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</si>
  <si>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</si>
  <si>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</si>
  <si>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</si>
  <si>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</si>
  <si>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</si>
  <si>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</si>
  <si>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</si>
  <si>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</si>
  <si>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</si>
  <si>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</si>
  <si>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</si>
  <si>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</si>
  <si>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</si>
  <si>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</si>
  <si>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</si>
  <si>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</si>
  <si>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</si>
  <si>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</si>
  <si>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</si>
  <si>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</si>
  <si>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</si>
  <si>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</si>
  <si>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</si>
  <si>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</si>
  <si>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</si>
  <si>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</si>
  <si>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</si>
  <si>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</si>
  <si>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</si>
  <si>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</si>
  <si>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</si>
  <si>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</si>
  <si>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</si>
  <si>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</si>
  <si>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</si>
  <si>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</si>
  <si>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</si>
  <si>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</si>
  <si>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</si>
  <si>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</si>
  <si>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</si>
  <si>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</si>
  <si>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</si>
  <si>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</si>
  <si>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</si>
  <si>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</si>
  <si>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</si>
  <si>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</si>
  <si>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</si>
  <si>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</si>
  <si>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</si>
  <si>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</si>
  <si>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</si>
  <si>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</si>
  <si>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</si>
  <si>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</si>
  <si>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</si>
  <si>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</si>
  <si>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</si>
  <si>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</si>
  <si>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</si>
  <si>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</si>
  <si>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</si>
  <si>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</si>
  <si>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</si>
  <si>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</si>
  <si>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</si>
  <si>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</si>
  <si>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</si>
  <si>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</si>
  <si>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</si>
  <si>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</si>
  <si>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</si>
  <si>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</si>
  <si>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</si>
  <si>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</si>
  <si>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</si>
  <si>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</si>
  <si>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</si>
  <si>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</si>
  <si>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</si>
  <si>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</si>
  <si>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</si>
  <si>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</si>
  <si>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</si>
  <si>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</si>
  <si>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</si>
  <si>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</si>
  <si>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</si>
  <si>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</si>
  <si>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</si>
  <si>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</si>
  <si>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</si>
  <si>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</si>
  <si>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</si>
  <si>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</si>
  <si>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</si>
  <si>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</si>
  <si>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</si>
  <si>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</si>
  <si>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</si>
  <si>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</si>
  <si>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</si>
  <si>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</si>
  <si>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</si>
  <si>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</si>
  <si>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</si>
  <si>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</si>
  <si>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</si>
  <si>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</si>
  <si>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</si>
  <si>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</si>
  <si>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</si>
  <si>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</si>
  <si>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</si>
  <si>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</si>
  <si>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</si>
  <si>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</si>
  <si>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</si>
  <si>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</si>
  <si>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</si>
  <si>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</si>
  <si>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</si>
  <si>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</si>
  <si>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</si>
  <si>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</si>
  <si>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</si>
  <si>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</si>
  <si>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</si>
  <si>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</si>
  <si>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</si>
  <si>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</si>
  <si>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</si>
  <si>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</si>
  <si>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</si>
  <si>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</si>
  <si>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</si>
  <si>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</si>
  <si>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</si>
  <si>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</si>
  <si>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</si>
  <si>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</si>
  <si>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</si>
  <si>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</si>
  <si>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</si>
  <si>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</si>
  <si>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</si>
  <si>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</si>
  <si>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</si>
  <si>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</si>
  <si>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</si>
  <si>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</si>
  <si>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</si>
  <si>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</si>
  <si>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</si>
  <si>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</si>
  <si>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</si>
  <si>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</si>
  <si>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</si>
  <si>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</si>
  <si>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</si>
  <si>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</si>
  <si>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</si>
  <si>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</si>
  <si>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</si>
  <si>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</si>
  <si>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</si>
  <si>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</si>
  <si>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</si>
  <si>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</si>
  <si>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</si>
  <si>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</si>
  <si>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</si>
  <si>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</si>
  <si>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</si>
  <si>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</si>
  <si>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</si>
  <si>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</si>
  <si>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</si>
  <si>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</si>
  <si>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</si>
  <si>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</si>
  <si>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</si>
  <si>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</si>
  <si>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</si>
  <si>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</si>
  <si>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</si>
  <si>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</si>
  <si>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</si>
  <si>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</si>
  <si>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</si>
  <si>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</si>
  <si>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</si>
  <si>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</si>
  <si>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</si>
  <si>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</si>
  <si>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</si>
  <si>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</si>
  <si>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</si>
  <si>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</si>
  <si>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</si>
  <si>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</si>
  <si>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</si>
  <si>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</si>
  <si>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</si>
  <si>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</si>
  <si>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</si>
  <si>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</si>
  <si>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</si>
  <si>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</si>
  <si>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</si>
  <si>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</si>
  <si>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</si>
  <si>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</si>
  <si>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</si>
  <si>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</si>
  <si>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</si>
  <si>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</si>
  <si>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</si>
  <si>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</si>
  <si>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</si>
  <si>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</si>
  <si>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</si>
  <si>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</si>
  <si>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</si>
  <si>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</si>
  <si>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</si>
  <si>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</si>
  <si>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</si>
  <si>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</si>
  <si>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</si>
  <si>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</si>
  <si>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</si>
  <si>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</si>
  <si>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</si>
  <si>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</si>
  <si>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</si>
  <si>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</si>
  <si>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</si>
  <si>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</si>
  <si>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</si>
  <si>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</si>
  <si>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</si>
  <si>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</si>
  <si>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</si>
  <si>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</si>
  <si>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</si>
  <si>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</si>
  <si>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</si>
  <si>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</si>
  <si>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</si>
  <si>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</si>
  <si>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</si>
  <si>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</si>
  <si>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</si>
  <si>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</si>
  <si>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</si>
  <si>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</si>
  <si>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</si>
  <si>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</si>
  <si>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</si>
  <si>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</si>
  <si>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</si>
  <si>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</si>
  <si>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</si>
  <si>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</si>
  <si>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</si>
  <si>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</si>
  <si>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</si>
  <si>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</si>
  <si>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</si>
  <si>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</si>
  <si>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</si>
  <si>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</si>
  <si>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</si>
  <si>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</si>
  <si>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</si>
  <si>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</si>
  <si>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</si>
  <si>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</si>
  <si>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</si>
  <si>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</si>
  <si>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</si>
  <si>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</si>
  <si>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</si>
  <si>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</si>
  <si>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</si>
  <si>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</si>
  <si>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</si>
  <si>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</si>
  <si>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</si>
  <si>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</si>
  <si>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</si>
  <si>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</si>
  <si>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</si>
  <si>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</si>
  <si>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</si>
  <si>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</si>
  <si>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</si>
  <si>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</si>
  <si>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</si>
  <si>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</si>
  <si>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</si>
  <si>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</si>
  <si>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</si>
  <si>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</si>
  <si>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</si>
  <si>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</si>
  <si>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</si>
  <si>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</si>
  <si>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</si>
  <si>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</si>
  <si>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</si>
  <si>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</si>
  <si>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</si>
  <si>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</si>
  <si>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</si>
  <si>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</si>
  <si>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</si>
  <si>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</si>
  <si>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</si>
  <si>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</si>
  <si>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</si>
  <si>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</si>
  <si>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</si>
  <si>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</si>
  <si>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</si>
  <si>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</si>
  <si>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</si>
  <si>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</si>
  <si>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</si>
  <si>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</si>
  <si>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</si>
  <si>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</si>
  <si>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</si>
  <si>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</si>
  <si>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</si>
  <si>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</si>
  <si>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</si>
  <si>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</si>
  <si>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</si>
  <si>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</si>
  <si>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</si>
  <si>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</si>
  <si>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</si>
  <si>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</si>
  <si>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</si>
  <si>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</si>
  <si>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</si>
  <si>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</si>
  <si>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</si>
  <si>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</si>
  <si>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</si>
  <si>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</si>
  <si>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</si>
  <si>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</si>
  <si>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</si>
  <si>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</si>
  <si>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</si>
  <si>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</si>
  <si>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</si>
  <si>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</si>
  <si>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</si>
  <si>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</si>
  <si>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</si>
  <si>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</si>
  <si>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</si>
  <si>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</si>
  <si>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</si>
  <si>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</si>
  <si>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</si>
  <si>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</si>
  <si>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</si>
  <si>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</si>
  <si>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</si>
  <si>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</si>
  <si>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</si>
  <si>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</si>
  <si>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</si>
  <si>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</si>
  <si>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</si>
  <si>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</si>
  <si>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</si>
  <si>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</si>
  <si>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</si>
  <si>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</si>
  <si>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</si>
  <si>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</si>
  <si>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</si>
  <si>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</si>
  <si>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</si>
  <si>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</si>
  <si>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</si>
  <si>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</si>
  <si>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</si>
  <si>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</si>
  <si>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</si>
  <si>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</si>
  <si>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</si>
  <si>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</si>
  <si>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</si>
  <si>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</si>
  <si>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</si>
  <si>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</si>
  <si>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</si>
  <si>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</si>
  <si>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</si>
  <si>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</si>
  <si>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</si>
  <si>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</si>
  <si>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</si>
  <si>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</si>
  <si>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</si>
  <si>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</si>
  <si>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</si>
  <si>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</si>
  <si>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</si>
  <si>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</si>
  <si>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</si>
  <si>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</si>
  <si>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</si>
  <si>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</si>
  <si>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</si>
  <si>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</si>
  <si>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</si>
  <si>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</si>
  <si>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</si>
  <si>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</si>
  <si>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</si>
  <si>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</si>
  <si>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</si>
  <si>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</si>
  <si>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</si>
  <si>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</si>
  <si>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</si>
  <si>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</si>
  <si>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</si>
  <si>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</si>
  <si>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</si>
  <si>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</si>
  <si>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</si>
  <si>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</si>
  <si>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</si>
  <si>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</si>
  <si>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</si>
  <si>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</si>
  <si>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</si>
  <si>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</si>
  <si>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</si>
  <si>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</si>
  <si>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</si>
  <si>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</si>
  <si>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</si>
  <si>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</si>
  <si>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</si>
  <si>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</si>
  <si>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</si>
  <si>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</si>
  <si>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</si>
  <si>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</si>
  <si>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</si>
  <si>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</si>
  <si>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</si>
  <si>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</si>
  <si>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</si>
  <si>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</si>
  <si>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</si>
  <si>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</si>
  <si>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</si>
  <si>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</si>
  <si>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</si>
  <si>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</si>
  <si>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</si>
  <si>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</si>
  <si>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</si>
  <si>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</si>
  <si>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</si>
  <si>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</si>
  <si>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</si>
  <si>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</si>
  <si>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</si>
  <si>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</si>
  <si>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</si>
  <si>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</si>
  <si>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</si>
  <si>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</si>
  <si>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</si>
  <si>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</si>
  <si>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</si>
  <si>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</si>
  <si>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</si>
  <si>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</si>
  <si>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</si>
  <si>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</si>
  <si>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</si>
  <si>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</si>
  <si>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</si>
  <si>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</si>
  <si>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</si>
  <si>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</si>
  <si>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</si>
  <si>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</si>
  <si>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</si>
  <si>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</si>
  <si>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</si>
  <si>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</si>
  <si>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</si>
  <si>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</si>
  <si>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</si>
  <si>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</si>
  <si>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</si>
  <si>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</si>
  <si>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</si>
  <si>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</si>
  <si>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</si>
  <si>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</si>
  <si>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</si>
  <si>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</si>
  <si>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</si>
  <si>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</si>
  <si>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</si>
  <si>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</si>
  <si>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</si>
  <si>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</si>
  <si>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</si>
  <si>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</si>
  <si>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</si>
  <si>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</si>
  <si>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</si>
  <si>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</si>
  <si>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</si>
  <si>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</si>
  <si>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</si>
  <si>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</si>
  <si>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</si>
  <si>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</si>
  <si>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</si>
  <si>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</si>
  <si>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</si>
  <si>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</si>
  <si>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</si>
  <si>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</si>
  <si>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</si>
  <si>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</si>
  <si>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</si>
  <si>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</si>
  <si>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</si>
  <si>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</si>
  <si>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</si>
  <si>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</si>
  <si>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</si>
  <si>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</si>
  <si>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</si>
  <si>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</si>
  <si>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</si>
  <si>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</si>
  <si>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</si>
  <si>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</si>
  <si>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</si>
  <si>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</si>
  <si>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</si>
  <si>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</si>
  <si>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</si>
  <si>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</si>
  <si>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</si>
  <si>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</si>
  <si>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</si>
  <si>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</si>
  <si>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</si>
  <si>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</si>
  <si>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</si>
  <si>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</si>
  <si>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</si>
  <si>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</si>
  <si>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</si>
  <si>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</si>
  <si>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</si>
  <si>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</si>
  <si>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</si>
  <si>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</si>
  <si>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</si>
  <si>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</si>
  <si>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</si>
  <si>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</si>
  <si>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</si>
  <si>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</si>
  <si>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</si>
  <si>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</si>
  <si>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</si>
  <si>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</si>
  <si>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</si>
  <si>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</si>
  <si>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</si>
  <si>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</si>
  <si>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</si>
  <si>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</si>
  <si>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</si>
  <si>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</si>
  <si>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</si>
  <si>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</si>
  <si>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</si>
  <si>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</si>
  <si>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</si>
  <si>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</si>
  <si>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</si>
  <si>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</si>
  <si>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</si>
  <si>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</si>
  <si>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</si>
  <si>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</si>
  <si>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</si>
  <si>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</si>
  <si>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</si>
  <si>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</si>
  <si>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</si>
  <si>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</si>
  <si>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</si>
  <si>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</si>
  <si>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</si>
  <si>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</si>
  <si>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</si>
  <si>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</si>
  <si>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</si>
  <si>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</si>
  <si>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</si>
  <si>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</si>
  <si>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</si>
  <si>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</si>
  <si>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</si>
  <si>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</si>
  <si>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</si>
  <si>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</si>
  <si>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</si>
  <si>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</si>
  <si>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</si>
  <si>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</si>
  <si>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</si>
  <si>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</si>
  <si>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</si>
  <si>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</si>
  <si>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</si>
  <si>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</si>
  <si>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</si>
  <si>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</si>
  <si>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</si>
  <si>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</si>
  <si>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</si>
  <si>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</si>
  <si>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</si>
  <si>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</si>
  <si>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</si>
  <si>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</si>
  <si>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</si>
  <si>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</si>
  <si>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</si>
  <si>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</si>
  <si>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</si>
  <si>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</si>
  <si>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</si>
  <si>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</si>
  <si>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</si>
  <si>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</si>
  <si>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</si>
  <si>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</si>
  <si>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</si>
  <si>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</si>
  <si>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</si>
  <si>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</si>
  <si>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</si>
  <si>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</si>
  <si>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</si>
  <si>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</si>
  <si>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</si>
  <si>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</si>
  <si>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</si>
  <si>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</si>
  <si>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</si>
  <si>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</si>
  <si>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</si>
  <si>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</si>
  <si>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</si>
  <si>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</si>
  <si>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</si>
  <si>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</si>
  <si>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</si>
  <si>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</si>
  <si>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</si>
  <si>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</si>
  <si>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</si>
  <si>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</si>
  <si>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</si>
  <si>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</si>
  <si>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</si>
  <si>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</si>
  <si>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</si>
  <si>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</si>
  <si>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</si>
  <si>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</si>
  <si>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</si>
  <si>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</si>
  <si>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</si>
  <si>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</si>
  <si>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</si>
  <si>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</si>
  <si>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</si>
  <si>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</si>
  <si>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</si>
  <si>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</si>
  <si>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</si>
  <si>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</si>
  <si>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</si>
  <si>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</si>
  <si>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</si>
  <si>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</si>
  <si>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</si>
  <si>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</si>
  <si>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</si>
  <si>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</si>
  <si>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</si>
  <si>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</si>
  <si>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</si>
  <si>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</si>
  <si>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</si>
  <si>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</si>
  <si>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</si>
  <si>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</si>
  <si>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</si>
  <si>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</si>
  <si>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</si>
  <si>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</si>
  <si>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</si>
  <si>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</si>
  <si>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</si>
  <si>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</si>
  <si>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</si>
  <si>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</si>
  <si>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</si>
  <si>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</si>
  <si>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</si>
  <si>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</si>
  <si>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</si>
  <si>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</si>
  <si>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</si>
  <si>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</si>
  <si>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</si>
  <si>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</si>
  <si>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</si>
  <si>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</si>
  <si>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</si>
  <si>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</si>
  <si>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</si>
  <si>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</si>
  <si>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</si>
  <si>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</si>
  <si>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</si>
  <si>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</si>
  <si>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</si>
  <si>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</si>
  <si>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</si>
  <si>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</si>
  <si>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</si>
  <si>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</si>
  <si>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</si>
  <si>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</si>
  <si>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</si>
  <si>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</si>
  <si>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</si>
  <si>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</si>
  <si>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</si>
  <si>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</si>
  <si>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</si>
  <si>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</si>
  <si>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</si>
  <si>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</si>
  <si>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</si>
  <si>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</si>
  <si>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</si>
  <si>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</si>
  <si>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</si>
  <si>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</si>
  <si>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</si>
  <si>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</si>
  <si>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</si>
  <si>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</si>
  <si>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</si>
  <si>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</si>
  <si>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</si>
  <si>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</si>
  <si>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</si>
  <si>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</si>
  <si>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</si>
  <si>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</si>
  <si>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</si>
  <si>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</si>
  <si>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</si>
  <si>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</si>
  <si>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</si>
  <si>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</si>
  <si>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</si>
  <si>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</si>
  <si>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</si>
  <si>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</si>
  <si>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</si>
  <si>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</si>
  <si>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</si>
  <si>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</si>
  <si>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</si>
  <si>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</si>
  <si>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</si>
  <si>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</si>
  <si>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</si>
  <si>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</si>
  <si>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</si>
  <si>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</si>
  <si>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</si>
  <si>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</si>
  <si>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</si>
  <si>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</si>
  <si>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</si>
  <si>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</si>
  <si>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</si>
  <si>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</si>
  <si>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</si>
  <si>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</si>
  <si>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</si>
  <si>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</si>
  <si>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</si>
  <si>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</si>
  <si>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</si>
  <si>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</si>
  <si>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</si>
  <si>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</si>
  <si>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</si>
  <si>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</si>
  <si>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</si>
  <si>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</si>
  <si>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</si>
  <si>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</si>
  <si>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</si>
  <si>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</si>
  <si>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</si>
  <si>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</si>
  <si>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</si>
  <si>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</si>
  <si>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</si>
  <si>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</si>
  <si>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</si>
  <si>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</si>
  <si>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</si>
  <si>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</si>
  <si>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</si>
  <si>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</si>
  <si>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</si>
  <si>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</si>
  <si>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</si>
  <si>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</si>
  <si>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</si>
  <si>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</si>
  <si>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</si>
  <si>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</si>
  <si>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</si>
  <si>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</si>
  <si>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</si>
  <si>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</si>
  <si>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</si>
  <si>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</si>
  <si>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</si>
  <si>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</si>
  <si>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</si>
  <si>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</si>
  <si>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</si>
  <si>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</si>
  <si>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</si>
  <si>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</si>
  <si>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</si>
  <si>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</si>
  <si>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</si>
  <si>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</si>
  <si>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</si>
  <si>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</si>
  <si>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</si>
  <si>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</si>
  <si>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</si>
  <si>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</si>
  <si>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</si>
  <si>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</si>
  <si>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</si>
  <si>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</si>
  <si>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</si>
  <si>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</si>
  <si>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</si>
  <si>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</si>
  <si>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</si>
  <si>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</si>
  <si>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</si>
  <si>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</si>
  <si>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</si>
  <si>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</si>
  <si>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</si>
  <si>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</si>
  <si>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</si>
  <si>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</si>
  <si>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</si>
  <si>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</si>
  <si>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</si>
  <si>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</si>
  <si>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</si>
  <si>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</si>
  <si>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</si>
  <si>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</si>
  <si>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</si>
  <si>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</si>
  <si>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</si>
  <si>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</si>
  <si>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</si>
  <si>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</si>
  <si>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</si>
  <si>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</si>
  <si>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</si>
  <si>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</si>
  <si>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</si>
  <si>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</si>
  <si>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</si>
  <si>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</si>
  <si>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</si>
  <si>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</si>
  <si>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</si>
  <si>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</si>
  <si>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</si>
  <si>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</si>
  <si>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</si>
  <si>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</si>
  <si>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</si>
  <si>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</si>
  <si>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</si>
  <si>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</si>
  <si>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</si>
  <si>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</si>
  <si>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</si>
  <si>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</si>
  <si>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</si>
  <si>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</si>
  <si>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</si>
  <si>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</si>
  <si>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</si>
  <si>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</si>
  <si>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</si>
  <si>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</si>
  <si>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</si>
  <si>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</si>
  <si>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</si>
  <si>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</si>
  <si>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</si>
  <si>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</si>
  <si>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</si>
  <si>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</si>
  <si>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</si>
  <si>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</si>
  <si>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</si>
  <si>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</si>
  <si>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</si>
  <si>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</si>
  <si>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</si>
  <si>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</si>
  <si>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</si>
  <si>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</si>
  <si>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</si>
  <si>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</si>
  <si>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</si>
  <si>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</si>
  <si>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</si>
  <si>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</si>
  <si>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</si>
  <si>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</si>
  <si>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</si>
  <si>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</si>
  <si>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</si>
  <si>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</si>
  <si>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</si>
  <si>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</si>
  <si>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</si>
  <si>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</si>
  <si>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</si>
  <si>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</si>
  <si>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</si>
  <si>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</si>
  <si>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</si>
  <si>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</si>
  <si>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</si>
  <si>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</si>
  <si>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</si>
  <si>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</si>
  <si>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</si>
  <si>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</si>
  <si>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</si>
  <si>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</si>
  <si>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</si>
  <si>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</si>
  <si>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</si>
  <si>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</si>
  <si>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</si>
  <si>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</si>
  <si>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</si>
  <si>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</si>
  <si>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</si>
  <si>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</si>
  <si>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</si>
  <si>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</si>
  <si>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</si>
  <si>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</si>
  <si>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</si>
  <si>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</si>
  <si>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</si>
  <si>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</si>
  <si>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</si>
  <si>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</si>
  <si>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</si>
  <si>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</si>
  <si>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</si>
  <si>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</si>
  <si>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</si>
  <si>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</si>
  <si>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</si>
  <si>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</si>
  <si>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</si>
  <si>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</si>
  <si>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</si>
  <si>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</si>
  <si>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</si>
  <si>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</si>
  <si>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</si>
  <si>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</si>
  <si>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</si>
  <si>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</si>
  <si>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</si>
  <si>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</si>
  <si>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</si>
  <si>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</si>
  <si>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</si>
  <si>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</si>
  <si>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</si>
  <si>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</si>
  <si>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</si>
  <si>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</si>
  <si>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</si>
  <si>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</si>
  <si>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</si>
  <si>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</si>
  <si>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</si>
  <si>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</si>
  <si>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</si>
  <si>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</si>
  <si>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</si>
  <si>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</si>
  <si>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</si>
  <si>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</si>
  <si>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</si>
  <si>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</si>
  <si>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</si>
  <si>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</si>
  <si>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</si>
  <si>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</si>
  <si>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</si>
  <si>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</si>
  <si>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</si>
  <si>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</si>
  <si>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</si>
  <si>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</si>
  <si>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</si>
  <si>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</si>
  <si>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</si>
  <si>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</si>
  <si>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</si>
  <si>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</si>
  <si>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</si>
  <si>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</si>
  <si>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</si>
  <si>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</si>
  <si>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</si>
  <si>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</si>
  <si>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</si>
  <si>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</si>
  <si>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</si>
  <si>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</si>
  <si>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</si>
  <si>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</si>
  <si>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</si>
  <si>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</si>
  <si>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</si>
  <si>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</si>
  <si>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</si>
  <si>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</si>
  <si>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</si>
  <si>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</si>
  <si>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</si>
  <si>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</si>
  <si>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</si>
  <si>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</si>
  <si>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</si>
  <si>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</si>
  <si>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</si>
  <si>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</si>
  <si>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</si>
  <si>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</si>
  <si>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</si>
  <si>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</si>
  <si>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</si>
  <si>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</si>
  <si>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</si>
  <si>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</si>
  <si>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</si>
  <si>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</si>
  <si>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</si>
  <si>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</si>
  <si>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</si>
  <si>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</si>
  <si>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</si>
  <si>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</si>
  <si>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</si>
  <si>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</si>
  <si>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</si>
  <si>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</si>
  <si>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</si>
  <si>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</si>
  <si>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</si>
  <si>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</si>
  <si>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</si>
  <si>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</si>
  <si>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</si>
  <si>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</si>
  <si>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</si>
  <si>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</si>
  <si>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</si>
  <si>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</si>
  <si>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</si>
  <si>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</si>
  <si>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</si>
  <si>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</si>
  <si>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</si>
  <si>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</si>
  <si>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</si>
  <si>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</si>
  <si>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</si>
  <si>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</si>
  <si>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</si>
  <si>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</si>
  <si>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</si>
  <si>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</si>
  <si>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</si>
  <si>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</si>
  <si>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</si>
  <si>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</si>
  <si>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</si>
  <si>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</si>
  <si>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</si>
  <si>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</si>
  <si>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</si>
  <si>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</si>
  <si>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</si>
  <si>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</si>
  <si>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</si>
  <si>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</si>
  <si>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</si>
  <si>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</si>
  <si>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</si>
  <si>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</si>
  <si>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</si>
  <si>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</si>
  <si>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</si>
  <si>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</si>
  <si>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</si>
  <si>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</si>
  <si>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</si>
  <si>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</si>
  <si>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</si>
  <si>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</si>
  <si>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</si>
  <si>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</si>
  <si>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</si>
  <si>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</si>
  <si>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</si>
  <si>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</si>
  <si>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</si>
  <si>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</si>
  <si>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</si>
  <si>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</si>
  <si>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</si>
  <si>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</si>
  <si>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</si>
  <si>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</si>
  <si>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</si>
  <si>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</si>
  <si>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</si>
  <si>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</si>
  <si>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</si>
  <si>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</si>
  <si>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</si>
  <si>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</si>
  <si>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</si>
  <si>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</si>
  <si>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</si>
  <si>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</si>
  <si>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</si>
  <si>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</si>
  <si>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</si>
  <si>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</si>
  <si>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</si>
  <si>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</si>
  <si>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</si>
  <si>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</si>
  <si>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</si>
  <si>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</si>
  <si>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</si>
  <si>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</si>
  <si>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</si>
  <si>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</si>
  <si>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</si>
  <si>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</si>
  <si>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</si>
  <si>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</si>
  <si>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</si>
  <si>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</si>
  <si>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</si>
  <si>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</si>
  <si>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</si>
  <si>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</si>
  <si>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</si>
  <si>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</si>
  <si>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</si>
  <si>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</si>
  <si>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</si>
  <si>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</si>
  <si>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</si>
  <si>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</si>
  <si>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</si>
  <si>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</si>
  <si>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</si>
  <si>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</si>
  <si>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</si>
  <si>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</si>
  <si>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</si>
  <si>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</si>
  <si>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</si>
  <si>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</si>
  <si>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</si>
  <si>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</si>
  <si>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</si>
  <si>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</si>
  <si>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</si>
  <si>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</si>
  <si>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</si>
  <si>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</si>
  <si>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</si>
  <si>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</si>
  <si>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</si>
  <si>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</si>
  <si>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</si>
  <si>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</si>
  <si>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</si>
  <si>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</si>
  <si>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</si>
  <si>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</si>
  <si>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</si>
  <si>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</si>
  <si>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</si>
  <si>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</si>
  <si>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</si>
  <si>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</si>
  <si>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</si>
  <si>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</si>
  <si>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</si>
  <si>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</si>
  <si>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</si>
  <si>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</si>
  <si>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</si>
  <si>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</si>
  <si>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</si>
  <si>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</si>
  <si>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</si>
  <si>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</si>
  <si>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</si>
  <si>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</si>
  <si>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</si>
  <si>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</si>
  <si>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</si>
  <si>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</si>
  <si>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</si>
  <si>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</si>
  <si>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</si>
  <si>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</si>
  <si>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</si>
  <si>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</si>
  <si>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</si>
  <si>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</si>
  <si>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</si>
  <si>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</si>
  <si>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</si>
  <si>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</si>
  <si>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</si>
  <si>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</si>
  <si>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</si>
  <si>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</si>
  <si>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</si>
  <si>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</si>
  <si>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</si>
  <si>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</si>
  <si>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</si>
  <si>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</si>
  <si>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</si>
  <si>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</si>
  <si>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</si>
  <si>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</si>
  <si>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</si>
  <si>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</si>
  <si>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</si>
  <si>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</si>
  <si>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</si>
  <si>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</si>
  <si>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</si>
  <si>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</si>
  <si>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</si>
  <si>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</si>
  <si>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</si>
  <si>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</si>
  <si>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</si>
  <si>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</si>
  <si>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</si>
  <si>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</si>
  <si>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</si>
  <si>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</si>
  <si>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</si>
  <si>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</si>
  <si>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</si>
  <si>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</si>
  <si>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</si>
  <si>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</si>
  <si>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</si>
  <si>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</si>
  <si>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</si>
  <si>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</si>
  <si>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</si>
  <si>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</si>
  <si>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</si>
  <si>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</si>
  <si>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</si>
  <si>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</si>
  <si>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</si>
  <si>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</si>
  <si>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</si>
  <si>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</si>
  <si>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</si>
  <si>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</si>
  <si>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</si>
  <si>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</si>
  <si>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</si>
  <si>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</si>
  <si>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</si>
  <si>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</si>
  <si>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</si>
  <si>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</si>
  <si>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</si>
  <si>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</si>
  <si>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</si>
  <si>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</si>
  <si>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</si>
  <si>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</si>
  <si>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</si>
  <si>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</si>
  <si>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</si>
  <si>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</si>
  <si>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</si>
  <si>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</si>
  <si>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</si>
  <si>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</si>
  <si>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</si>
  <si>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</si>
  <si>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</si>
  <si>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</si>
  <si>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</si>
  <si>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</si>
  <si>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</si>
  <si>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</si>
  <si>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</si>
  <si>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</si>
  <si>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</si>
  <si>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</si>
  <si>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</si>
  <si>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</si>
  <si>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</si>
  <si>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</si>
  <si>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</si>
  <si>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</si>
  <si>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</si>
  <si>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</si>
  <si>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</si>
  <si>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</si>
  <si>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</si>
  <si>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</si>
  <si>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</si>
  <si>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</si>
  <si>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</si>
  <si>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</si>
  <si>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</si>
  <si>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</si>
  <si>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</si>
  <si>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</si>
  <si>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</si>
  <si>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</si>
  <si>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</si>
  <si>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</si>
  <si>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</si>
  <si>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</si>
  <si>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</si>
  <si>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</si>
  <si>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</si>
  <si>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</si>
  <si>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</si>
  <si>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</si>
  <si>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</si>
  <si>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</si>
  <si>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</si>
  <si>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</si>
  <si>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</si>
  <si>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</si>
  <si>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</si>
  <si>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</si>
  <si>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</si>
  <si>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</si>
  <si>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</si>
  <si>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</si>
  <si>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</si>
  <si>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</si>
  <si>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</si>
  <si>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</si>
  <si>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</si>
  <si>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</si>
  <si>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</si>
  <si>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</si>
  <si>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</si>
  <si>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</si>
  <si>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</si>
  <si>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</si>
  <si>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</si>
  <si>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</si>
  <si>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</si>
  <si>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</si>
  <si>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</si>
  <si>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</si>
  <si>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</si>
  <si>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</si>
  <si>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</si>
  <si>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</si>
  <si>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</si>
  <si>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</si>
  <si>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</si>
  <si>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</si>
  <si>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</si>
  <si>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</si>
  <si>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</si>
  <si>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</si>
  <si>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</si>
  <si>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</si>
  <si>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</si>
  <si>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</si>
  <si>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</si>
  <si>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</si>
  <si>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</si>
  <si>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</si>
  <si>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</si>
  <si>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</si>
  <si>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</si>
  <si>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</si>
  <si>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</si>
  <si>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</si>
  <si>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</si>
  <si>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</si>
  <si>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</si>
  <si>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</si>
  <si>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</si>
  <si>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</si>
  <si>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</si>
  <si>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</si>
  <si>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</si>
  <si>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</si>
  <si>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</si>
  <si>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</si>
  <si>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</si>
  <si>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</si>
  <si>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</si>
  <si>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</si>
  <si>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</si>
  <si>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</si>
  <si>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</si>
  <si>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</si>
  <si>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</si>
  <si>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</si>
  <si>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</si>
  <si>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</si>
  <si>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</si>
  <si>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</si>
  <si>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</si>
  <si>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</si>
  <si>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</si>
  <si>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</si>
  <si>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</si>
  <si>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</si>
  <si>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</si>
  <si>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</si>
  <si>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</si>
  <si>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</si>
  <si>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</si>
  <si>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</si>
  <si>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</si>
  <si>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</si>
  <si>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</si>
  <si>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</si>
  <si>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</si>
  <si>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</si>
  <si>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</si>
  <si>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</si>
  <si>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</si>
  <si>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</si>
  <si>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</si>
  <si>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</si>
  <si>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</si>
  <si>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</si>
  <si>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</si>
  <si>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</si>
  <si>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</si>
  <si>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</si>
  <si>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</si>
  <si>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</si>
  <si>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</si>
  <si>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</si>
  <si>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</si>
  <si>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</si>
  <si>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</si>
  <si>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</si>
  <si>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</si>
  <si>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</si>
  <si>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</si>
  <si>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</si>
  <si>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</si>
  <si>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</si>
  <si>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</si>
  <si>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</si>
  <si>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</si>
  <si>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</si>
  <si>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</si>
  <si>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</si>
  <si>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</si>
  <si>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</si>
  <si>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</si>
  <si>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</si>
  <si>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</si>
  <si>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</si>
  <si>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</si>
  <si>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</si>
  <si>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</si>
  <si>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</si>
  <si>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</si>
  <si>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</si>
  <si>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</si>
  <si>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</si>
  <si>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</si>
  <si>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</si>
  <si>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</si>
  <si>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</si>
  <si>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</si>
  <si>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</si>
  <si>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</si>
  <si>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</si>
  <si>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</si>
  <si>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</si>
  <si>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</si>
  <si>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</si>
  <si>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</si>
  <si>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</si>
  <si>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</si>
  <si>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</si>
  <si>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</si>
  <si>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</si>
  <si>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</si>
  <si>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</si>
  <si>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</si>
  <si>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</si>
  <si>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</si>
  <si>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</si>
  <si>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</si>
  <si>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</si>
  <si>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</si>
  <si>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</si>
  <si>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</si>
  <si>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</si>
  <si>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</si>
  <si>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</si>
  <si>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</si>
  <si>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</si>
  <si>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</si>
  <si>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</si>
  <si>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</si>
  <si>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</si>
  <si>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</si>
  <si>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</si>
  <si>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</si>
  <si>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</si>
  <si>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</si>
  <si>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</si>
  <si>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</si>
  <si>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</si>
  <si>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</si>
  <si>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</si>
  <si>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</si>
  <si>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</si>
  <si>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</si>
  <si>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</si>
  <si>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</si>
  <si>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</si>
  <si>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</si>
  <si>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</si>
  <si>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</si>
  <si>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</si>
  <si>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</si>
  <si>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</si>
  <si>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</si>
  <si>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</si>
  <si>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</si>
  <si>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</si>
  <si>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</si>
  <si>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</si>
  <si>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</si>
  <si>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</si>
  <si>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</si>
  <si>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</si>
  <si>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</si>
  <si>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</si>
  <si>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</si>
  <si>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</si>
  <si>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</si>
  <si>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</si>
  <si>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</si>
  <si>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</si>
  <si>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</si>
  <si>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</si>
  <si>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</si>
  <si>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</si>
  <si>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</si>
  <si>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</si>
  <si>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</si>
  <si>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</si>
  <si>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</si>
  <si>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</si>
  <si>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</si>
  <si>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</si>
  <si>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</si>
  <si>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</si>
  <si>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</si>
  <si>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</si>
  <si>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</si>
  <si>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</si>
  <si>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</si>
  <si>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</si>
  <si>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</si>
  <si>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</si>
  <si>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</si>
  <si>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</si>
  <si>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</si>
  <si>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</si>
  <si>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</si>
  <si>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</si>
  <si>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</si>
  <si>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</si>
  <si>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</si>
  <si>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</si>
  <si>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</si>
  <si>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</si>
  <si>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</si>
  <si>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</si>
  <si>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</si>
  <si>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</si>
  <si>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</si>
  <si>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</si>
  <si>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</si>
  <si>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</si>
  <si>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</si>
  <si>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</si>
  <si>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</si>
  <si>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</si>
  <si>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</si>
  <si>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</si>
  <si>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</si>
  <si>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</si>
  <si>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</si>
  <si>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</si>
  <si>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</si>
  <si>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</si>
  <si>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</si>
  <si>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</si>
  <si>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</si>
  <si>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</si>
  <si>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</si>
  <si>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</si>
  <si>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</si>
  <si>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</si>
  <si>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</si>
  <si>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</si>
  <si>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</si>
  <si>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</si>
  <si>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</si>
  <si>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</si>
  <si>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</si>
  <si>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</si>
  <si>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</si>
  <si>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</si>
  <si>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</si>
  <si>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</si>
  <si>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</si>
  <si>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</si>
  <si>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</si>
  <si>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</si>
  <si>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</si>
  <si>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</si>
  <si>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</si>
  <si>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</si>
  <si>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</si>
  <si>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</si>
  <si>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</si>
  <si>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</si>
  <si>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</si>
  <si>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</si>
  <si>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</si>
  <si>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</si>
  <si>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</si>
  <si>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</si>
  <si>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</si>
  <si>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</si>
  <si>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</si>
  <si>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</si>
  <si>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</si>
  <si>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</si>
  <si>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</si>
  <si>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</si>
  <si>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</si>
  <si>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</si>
  <si>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</si>
  <si>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</si>
  <si>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</si>
  <si>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</si>
  <si>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</si>
  <si>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</si>
  <si>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</si>
  <si>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</si>
  <si>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</si>
  <si>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</si>
  <si>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</si>
  <si>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</si>
  <si>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</si>
  <si>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</si>
  <si>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</si>
  <si>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</si>
  <si>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</si>
  <si>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</si>
  <si>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</si>
  <si>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</si>
  <si>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</si>
  <si>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</si>
  <si>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</si>
  <si>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</si>
  <si>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</si>
  <si>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</si>
  <si>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</si>
  <si>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</si>
  <si>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</si>
  <si>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</si>
  <si>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</si>
  <si>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</si>
  <si>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</si>
  <si>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</si>
  <si>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</si>
  <si>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</si>
  <si>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</si>
  <si>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</si>
  <si>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</si>
  <si>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</si>
  <si>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</si>
  <si>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</si>
  <si>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</si>
  <si>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</si>
  <si>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</si>
  <si>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</si>
  <si>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</si>
  <si>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</si>
  <si>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</si>
  <si>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</si>
  <si>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</si>
  <si>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</si>
  <si>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</si>
  <si>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</si>
  <si>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</si>
  <si>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</si>
  <si>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</si>
  <si>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</si>
  <si>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</si>
  <si>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</si>
  <si>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</si>
  <si>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</si>
  <si>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</si>
  <si>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</si>
  <si>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</si>
  <si>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</si>
  <si>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</si>
  <si>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</si>
  <si>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</si>
  <si>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</si>
  <si>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</si>
  <si>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</si>
  <si>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</si>
  <si>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</si>
  <si>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</si>
  <si>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</si>
  <si>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</si>
  <si>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</si>
  <si>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</si>
  <si>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</si>
  <si>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</si>
  <si>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</si>
  <si>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</si>
  <si>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</si>
  <si>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</si>
  <si>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</si>
  <si>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</si>
  <si>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</si>
  <si>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</si>
  <si>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</si>
  <si>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</si>
  <si>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</si>
  <si>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</si>
  <si>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</si>
  <si>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</si>
  <si>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</si>
  <si>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</si>
  <si>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</si>
  <si>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</si>
  <si>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</si>
  <si>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</si>
  <si>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</si>
  <si>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</si>
  <si>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</si>
  <si>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</si>
  <si>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</si>
  <si>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</si>
  <si>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</si>
  <si>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</si>
  <si>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</si>
  <si>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</si>
  <si>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</si>
  <si>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</si>
  <si>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</si>
  <si>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</si>
  <si>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</si>
  <si>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</si>
  <si>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</si>
  <si>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</si>
  <si>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</si>
  <si>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</si>
  <si>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</si>
  <si>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</si>
  <si>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</si>
  <si>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</si>
  <si>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</si>
  <si>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</si>
  <si>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</si>
  <si>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</si>
  <si>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</si>
  <si>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</si>
  <si>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</si>
  <si>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</si>
  <si>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</si>
  <si>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</si>
  <si>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</si>
  <si>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</si>
  <si>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</si>
  <si>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</si>
  <si>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</si>
  <si>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</si>
  <si>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</si>
  <si>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</si>
  <si>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</si>
  <si>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</si>
  <si>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</si>
  <si>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</si>
  <si>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</si>
  <si>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</si>
  <si>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</si>
  <si>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</si>
  <si>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</si>
  <si>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</si>
  <si>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</si>
  <si>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</si>
  <si>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</si>
  <si>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</si>
  <si>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</si>
  <si>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</si>
  <si>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</si>
  <si>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</si>
  <si>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</si>
  <si>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</si>
  <si>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</si>
  <si>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</si>
  <si>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</si>
  <si>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</si>
  <si>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</si>
  <si>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</si>
  <si>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</si>
  <si>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</si>
  <si>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</si>
  <si>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</si>
  <si>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</si>
  <si>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</si>
  <si>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</si>
  <si>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</si>
  <si>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</si>
  <si>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</si>
  <si>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</si>
  <si>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</si>
  <si>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</si>
  <si>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</si>
  <si>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</si>
  <si>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</si>
  <si>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</si>
  <si>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</si>
  <si>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</si>
  <si>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</si>
  <si>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</si>
  <si>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</si>
  <si>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</si>
  <si>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</si>
  <si>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</si>
  <si>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</si>
  <si>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</si>
  <si>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</si>
  <si>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</si>
  <si>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</si>
  <si>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</si>
  <si>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</si>
  <si>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</si>
  <si>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</si>
  <si>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</si>
  <si>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</si>
  <si>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</si>
  <si>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</si>
  <si>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</si>
  <si>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</si>
  <si>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</si>
  <si>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</si>
  <si>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</si>
  <si>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</si>
  <si>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</si>
  <si>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</si>
  <si>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</si>
  <si>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</si>
  <si>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</si>
  <si>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</si>
  <si>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</si>
  <si>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</si>
  <si>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</si>
  <si>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</si>
  <si>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</si>
  <si>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</si>
  <si>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</si>
  <si>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</si>
  <si>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</si>
  <si>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</si>
  <si>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</si>
  <si>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</si>
  <si>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</si>
  <si>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</si>
  <si>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</si>
  <si>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</si>
  <si>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</si>
  <si>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</si>
  <si>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</si>
  <si>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</si>
  <si>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</si>
  <si>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</si>
  <si>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</si>
  <si>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</si>
  <si>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</si>
  <si>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</si>
  <si>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</si>
  <si>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</si>
  <si>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</si>
  <si>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</si>
  <si>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</si>
  <si>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</si>
  <si>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</si>
  <si>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</si>
  <si>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</si>
  <si>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</si>
  <si>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</si>
  <si>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</si>
  <si>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</si>
  <si>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</si>
  <si>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</si>
  <si>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</si>
  <si>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</si>
  <si>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</si>
  <si>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</si>
  <si>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</si>
  <si>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</si>
  <si>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</si>
  <si>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</si>
  <si>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</si>
  <si>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</si>
  <si>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</si>
  <si>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</si>
  <si>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</si>
  <si>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</si>
  <si>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</si>
  <si>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</si>
  <si>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</si>
  <si>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</si>
  <si>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</si>
  <si>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</si>
  <si>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</si>
  <si>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</si>
  <si>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</si>
  <si>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</si>
  <si>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</si>
  <si>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</si>
  <si>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</si>
  <si>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</si>
  <si>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</si>
  <si>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</si>
  <si>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</si>
  <si>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</si>
  <si>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</si>
  <si>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</si>
  <si>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</si>
  <si>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</si>
  <si>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</si>
  <si>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</si>
  <si>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</si>
  <si>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</si>
  <si>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</si>
  <si>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</si>
  <si>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</si>
  <si>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</si>
  <si>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</si>
  <si>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</si>
  <si>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</si>
  <si>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</si>
  <si>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</si>
  <si>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</si>
  <si>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</si>
  <si>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</si>
  <si>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</si>
  <si>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</si>
  <si>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</si>
  <si>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</si>
  <si>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</si>
  <si>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</si>
  <si>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</si>
  <si>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</si>
  <si>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</si>
  <si>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</si>
  <si>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</si>
  <si>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</si>
  <si>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</si>
  <si>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</si>
  <si>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</si>
  <si>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</si>
  <si>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</si>
  <si>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</si>
  <si>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</si>
  <si>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</si>
  <si>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</si>
  <si>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</si>
  <si>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</si>
  <si>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</si>
  <si>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</si>
  <si>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</si>
  <si>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</si>
  <si>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</si>
  <si>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</si>
  <si>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</si>
  <si>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</si>
  <si>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</si>
  <si>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</si>
  <si>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</si>
  <si>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</si>
  <si>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</si>
  <si>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</si>
  <si>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</si>
  <si>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</si>
  <si>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</si>
  <si>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</si>
  <si>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</si>
  <si>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</si>
  <si>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</si>
  <si>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</si>
  <si>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</si>
  <si>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</si>
  <si>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</si>
  <si>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</si>
  <si>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</si>
  <si>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</si>
  <si>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</si>
  <si>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</si>
  <si>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</si>
  <si>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</si>
  <si>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</si>
  <si>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</si>
  <si>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</si>
  <si>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</si>
  <si>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</si>
  <si>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</si>
  <si>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</si>
  <si>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</si>
  <si>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</si>
  <si>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</si>
  <si>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</si>
  <si>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</si>
  <si>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</si>
  <si>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</si>
  <si>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</si>
  <si>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</si>
  <si>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</si>
  <si>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</si>
  <si>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</si>
  <si>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</si>
  <si>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</si>
  <si>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</si>
  <si>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</si>
  <si>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</si>
  <si>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</si>
  <si>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</si>
  <si>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</si>
  <si>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</si>
  <si>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</si>
  <si>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</si>
  <si>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</si>
  <si>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</si>
  <si>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</si>
  <si>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</si>
  <si>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</si>
  <si>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</si>
  <si>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</si>
  <si>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</si>
  <si>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</si>
  <si>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</si>
  <si>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</si>
  <si>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</si>
  <si>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</si>
  <si>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</si>
  <si>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</si>
  <si>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</si>
  <si>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</si>
  <si>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</si>
  <si>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</si>
  <si>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</si>
  <si>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</si>
  <si>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</si>
  <si>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</si>
  <si>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</si>
  <si>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</si>
  <si>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</si>
  <si>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</si>
  <si>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</si>
  <si>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</si>
  <si>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</si>
  <si>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</si>
  <si>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</si>
  <si>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</si>
  <si>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</si>
  <si>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</si>
  <si>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</si>
  <si>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</si>
  <si>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</si>
  <si>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</si>
  <si>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</si>
  <si>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</si>
  <si>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</si>
  <si>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</si>
  <si>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</si>
  <si>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</si>
  <si>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</si>
  <si>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</si>
  <si>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</si>
  <si>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</si>
  <si>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</si>
  <si>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</si>
  <si>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</si>
  <si>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</si>
  <si>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</si>
  <si>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</si>
  <si>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</si>
  <si>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</si>
  <si>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</si>
  <si>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</si>
  <si>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</si>
  <si>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</si>
  <si>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</si>
  <si>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</si>
  <si>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</si>
  <si>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</si>
  <si>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</si>
  <si>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</si>
  <si>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</si>
  <si>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</si>
  <si>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</si>
  <si>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</si>
  <si>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</si>
  <si>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</si>
  <si>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</si>
  <si>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</si>
  <si>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</si>
  <si>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</si>
  <si>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</si>
  <si>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</si>
  <si>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</si>
  <si>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</si>
  <si>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</si>
  <si>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</si>
  <si>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</si>
  <si>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</si>
  <si>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</si>
  <si>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</si>
  <si>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</si>
  <si>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</si>
  <si>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</si>
  <si>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</si>
  <si>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</si>
  <si>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</si>
  <si>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</si>
  <si>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</si>
  <si>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</si>
  <si>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</si>
  <si>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</si>
  <si>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</si>
  <si>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</si>
  <si>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</si>
  <si>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</si>
  <si>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</si>
  <si>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</si>
  <si>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</si>
  <si>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</si>
  <si>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</si>
  <si>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</si>
  <si>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</si>
  <si>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</si>
  <si>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</si>
  <si>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</si>
  <si>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</si>
  <si>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</si>
  <si>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</si>
  <si>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</si>
  <si>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</si>
  <si>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</si>
  <si>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</si>
  <si>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</si>
  <si>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</si>
  <si>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</si>
  <si>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</si>
  <si>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</si>
  <si>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</si>
  <si>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</si>
  <si>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</si>
  <si>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</si>
  <si>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</si>
  <si>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</si>
  <si>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</si>
  <si>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</si>
  <si>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</si>
  <si>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</si>
  <si>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</si>
  <si>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</si>
  <si>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</si>
  <si>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</si>
  <si>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</si>
  <si>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</si>
  <si>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</si>
  <si>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</si>
  <si>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</si>
  <si>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</si>
  <si>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</si>
  <si>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</si>
  <si>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</si>
  <si>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</si>
  <si>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</si>
  <si>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</si>
  <si>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</si>
  <si>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</si>
  <si>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</si>
  <si>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</si>
  <si>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</si>
  <si>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</si>
  <si>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</si>
  <si>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</si>
  <si>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</si>
  <si>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</si>
  <si>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</si>
  <si>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</si>
  <si>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</si>
  <si>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</si>
  <si>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</si>
  <si>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</si>
  <si>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</si>
  <si>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</si>
  <si>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</si>
  <si>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</si>
  <si>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</si>
  <si>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</si>
  <si>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</si>
  <si>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</si>
  <si>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</si>
  <si>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</si>
  <si>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</si>
  <si>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</si>
  <si>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</si>
  <si>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</si>
  <si>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</si>
  <si>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</si>
  <si>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</si>
  <si>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</si>
  <si>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</si>
  <si>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</si>
  <si>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</si>
  <si>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</si>
  <si>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</si>
  <si>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</si>
  <si>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</si>
  <si>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</si>
  <si>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</si>
  <si>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</si>
  <si>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</si>
  <si>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</si>
  <si>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</si>
  <si>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</si>
  <si>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</si>
  <si>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</si>
  <si>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</si>
  <si>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</si>
  <si>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</si>
  <si>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</si>
  <si>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</si>
  <si>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</si>
  <si>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</si>
  <si>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</si>
  <si>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</si>
  <si>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</si>
  <si>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</si>
  <si>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</si>
  <si>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</si>
  <si>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</si>
  <si>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</si>
  <si>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</si>
  <si>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</si>
  <si>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</si>
  <si>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</si>
  <si>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</si>
  <si>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</si>
  <si>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</si>
  <si>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</si>
  <si>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</si>
  <si>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</si>
  <si>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</si>
  <si>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</si>
  <si>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</si>
  <si>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</si>
  <si>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</si>
  <si>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</si>
  <si>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</si>
  <si>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</si>
  <si>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</si>
  <si>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</si>
  <si>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</si>
  <si>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</si>
  <si>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</si>
  <si>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</si>
  <si>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</si>
  <si>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</si>
  <si>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</si>
  <si>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</si>
  <si>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</si>
  <si>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</si>
  <si>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</si>
  <si>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</si>
  <si>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</si>
  <si>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</si>
  <si>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</si>
  <si>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</si>
  <si>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</si>
  <si>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</si>
  <si>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</si>
  <si>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</si>
  <si>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</si>
  <si>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</si>
  <si>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</si>
  <si>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</si>
  <si>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</si>
  <si>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</si>
  <si>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</si>
  <si>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</si>
  <si>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</si>
  <si>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</si>
  <si>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</si>
  <si>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</si>
  <si>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</si>
  <si>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</si>
  <si>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</si>
  <si>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</si>
  <si>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</si>
  <si>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</si>
  <si>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</si>
  <si>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</si>
  <si>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</si>
  <si>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</si>
  <si>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</si>
  <si>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</si>
  <si>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</si>
  <si>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</si>
  <si>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</si>
  <si>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</si>
  <si>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</si>
  <si>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</si>
  <si>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</si>
  <si>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</si>
  <si>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</si>
  <si>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</si>
  <si>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</si>
  <si>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</si>
  <si>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</si>
  <si>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</si>
  <si>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</si>
  <si>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</si>
  <si>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</si>
  <si>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</si>
  <si>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</si>
  <si>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</si>
  <si>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</si>
  <si>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</si>
  <si>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</si>
  <si>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</si>
  <si>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</si>
  <si>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</si>
  <si>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</si>
  <si>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</si>
  <si>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</si>
  <si>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</si>
  <si>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</si>
  <si>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</si>
  <si>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</si>
  <si>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</si>
  <si>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</si>
  <si>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</si>
  <si>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</si>
  <si>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</si>
  <si>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</si>
  <si>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</si>
  <si>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</si>
  <si>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</si>
  <si>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</si>
  <si>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</si>
  <si>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</si>
  <si>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</si>
  <si>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</si>
  <si>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</si>
  <si>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</si>
  <si>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</si>
  <si>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</si>
  <si>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</si>
  <si>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</si>
  <si>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</si>
  <si>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</si>
  <si>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</si>
  <si>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</si>
  <si>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</si>
  <si>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</si>
  <si>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</si>
  <si>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</si>
  <si>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</si>
  <si>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</si>
  <si>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</si>
  <si>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</si>
  <si>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</si>
  <si>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</si>
  <si>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</si>
  <si>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</si>
  <si>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</si>
  <si>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</si>
  <si>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</si>
  <si>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</si>
  <si>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</si>
  <si>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</si>
  <si>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</si>
  <si>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</si>
  <si>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</si>
  <si>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</si>
  <si>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</si>
  <si>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</si>
  <si>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</si>
  <si>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</si>
  <si>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</si>
  <si>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</si>
  <si>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</si>
  <si>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</si>
  <si>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</si>
  <si>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</si>
  <si>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</si>
  <si>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</si>
  <si>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</si>
  <si>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</si>
  <si>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</si>
  <si>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</si>
  <si>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</si>
  <si>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</si>
  <si>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</si>
  <si>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</si>
  <si>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</si>
  <si>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</si>
  <si>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</si>
  <si>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</si>
  <si>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</si>
  <si>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</si>
  <si>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</si>
  <si>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</si>
  <si>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</si>
  <si>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</si>
  <si>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</si>
  <si>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</si>
  <si>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</si>
  <si>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</si>
  <si>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</si>
  <si>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</si>
  <si>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</si>
  <si>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</si>
  <si>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</si>
  <si>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</si>
  <si>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</si>
  <si>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</si>
  <si>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</si>
  <si>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</si>
  <si>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</si>
  <si>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</si>
  <si>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</si>
  <si>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</si>
  <si>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</si>
  <si>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</si>
  <si>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</si>
  <si>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</si>
  <si>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</si>
  <si>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</si>
  <si>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</si>
  <si>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</si>
  <si>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</si>
  <si>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</si>
  <si>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</si>
  <si>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</si>
  <si>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</si>
  <si>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</si>
  <si>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</si>
  <si>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</si>
  <si>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</si>
  <si>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</si>
  <si>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</si>
  <si>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</si>
  <si>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</si>
  <si>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</si>
  <si>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</si>
  <si>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</si>
  <si>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</si>
  <si>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</si>
  <si>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</si>
  <si>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</si>
  <si>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</si>
  <si>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</si>
  <si>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</si>
  <si>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</si>
  <si>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</si>
  <si>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</si>
  <si>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</si>
  <si>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</si>
  <si>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</si>
  <si>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</si>
  <si>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</si>
  <si>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</si>
  <si>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</si>
  <si>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</si>
  <si>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</si>
  <si>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</si>
  <si>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</si>
  <si>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</si>
  <si>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</si>
  <si>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</si>
  <si>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</si>
  <si>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</si>
  <si>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</si>
  <si>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</si>
  <si>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</si>
  <si>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</si>
  <si>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</si>
  <si>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</si>
  <si>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</si>
  <si>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</si>
  <si>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</si>
  <si>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</si>
  <si>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</si>
  <si>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</si>
  <si>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</si>
  <si>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</si>
  <si>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</si>
  <si>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</si>
  <si>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</si>
  <si>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</si>
  <si>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</si>
  <si>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</si>
  <si>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</si>
  <si>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</si>
  <si>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</si>
  <si>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</si>
  <si>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</si>
  <si>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</si>
  <si>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</si>
  <si>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</si>
  <si>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</si>
  <si>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</si>
  <si>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</si>
  <si>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</si>
  <si>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</si>
  <si>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</si>
  <si>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</si>
  <si>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</si>
  <si>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</si>
  <si>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</si>
  <si>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</si>
  <si>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</si>
  <si>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</si>
  <si>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</si>
  <si>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</si>
  <si>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</si>
  <si>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</si>
  <si>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</si>
  <si>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</si>
  <si>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</si>
  <si>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</si>
  <si>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</si>
  <si>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</si>
  <si>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</si>
  <si>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</si>
  <si>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</si>
  <si>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</si>
  <si>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</si>
  <si>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</si>
  <si>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</si>
  <si>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</si>
  <si>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</si>
  <si>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</si>
  <si>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</si>
  <si>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</si>
  <si>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</si>
  <si>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</si>
  <si>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</si>
  <si>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</si>
  <si>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</si>
  <si>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</si>
  <si>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</si>
  <si>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</si>
  <si>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</si>
  <si>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</si>
  <si>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</si>
  <si>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</si>
  <si>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</si>
  <si>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</si>
  <si>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</si>
  <si>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</si>
  <si>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</si>
  <si>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</si>
  <si>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</si>
  <si>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</si>
  <si>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</si>
  <si>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</si>
  <si>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</si>
  <si>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</si>
  <si>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</si>
  <si>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</si>
  <si>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</si>
  <si>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</si>
  <si>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</si>
  <si>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</si>
  <si>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</si>
  <si>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</si>
  <si>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</si>
  <si>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</si>
  <si>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</si>
  <si>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</si>
  <si>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</si>
  <si>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</si>
  <si>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</si>
  <si>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</si>
  <si>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</si>
  <si>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</si>
  <si>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</si>
  <si>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</si>
  <si>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</si>
  <si>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</si>
  <si>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</si>
  <si>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</si>
  <si>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</si>
  <si>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</si>
  <si>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</si>
  <si>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</si>
  <si>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</si>
  <si>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</si>
  <si>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</si>
  <si>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</si>
  <si>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</si>
  <si>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</si>
  <si>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</si>
  <si>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</si>
  <si>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</si>
  <si>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</si>
  <si>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</si>
  <si>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</si>
  <si>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</si>
  <si>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</si>
  <si>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</si>
  <si>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</si>
  <si>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</si>
  <si>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</si>
  <si>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</si>
  <si>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</si>
  <si>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</si>
  <si>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</si>
  <si>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</si>
  <si>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</si>
  <si>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</si>
  <si>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</si>
  <si>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</si>
  <si>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</si>
  <si>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</si>
  <si>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</si>
  <si>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</si>
  <si>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</si>
  <si>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</si>
  <si>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</si>
  <si>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</si>
  <si>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</si>
  <si>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</si>
  <si>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</si>
  <si>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</si>
  <si>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</si>
  <si>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</si>
  <si>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</si>
  <si>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</si>
  <si>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</si>
  <si>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</si>
  <si>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</si>
  <si>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</si>
  <si>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</si>
  <si>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</si>
  <si>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</si>
  <si>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</si>
  <si>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</si>
  <si>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</si>
  <si>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</si>
  <si>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</si>
  <si>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</si>
  <si>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</si>
  <si>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</si>
  <si>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</si>
  <si>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</si>
  <si>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</si>
  <si>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</si>
  <si>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</si>
  <si>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</si>
  <si>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</si>
  <si>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</si>
  <si>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</si>
  <si>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</si>
  <si>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</si>
  <si>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</si>
  <si>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</si>
  <si>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</si>
  <si>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</si>
  <si>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</si>
  <si>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</si>
  <si>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</si>
  <si>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</si>
  <si>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</si>
  <si>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</si>
  <si>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</si>
  <si>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</si>
  <si>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</si>
  <si>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</si>
  <si>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</si>
  <si>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</si>
  <si>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</si>
  <si>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</si>
  <si>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</si>
  <si>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</si>
  <si>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</si>
  <si>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</si>
  <si>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</si>
  <si>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</si>
  <si>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</si>
  <si>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</si>
  <si>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</si>
  <si>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</si>
  <si>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</si>
  <si>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</si>
  <si>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</si>
  <si>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</si>
  <si>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</si>
  <si>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</si>
  <si>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</si>
  <si>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</si>
  <si>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</si>
  <si>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</si>
  <si>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</si>
  <si>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</si>
  <si>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</si>
  <si>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</si>
  <si>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</si>
  <si>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</si>
  <si>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</si>
  <si>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</si>
  <si>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</si>
  <si>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</si>
  <si>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</si>
  <si>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</si>
  <si>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</si>
  <si>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</si>
  <si>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</si>
  <si>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</si>
  <si>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</si>
  <si>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</si>
  <si>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</si>
  <si>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</si>
  <si>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</si>
  <si>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</si>
  <si>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</si>
  <si>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</si>
  <si>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</si>
  <si>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</si>
  <si>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</si>
  <si>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</si>
  <si>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</si>
  <si>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</si>
  <si>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</si>
  <si>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</si>
  <si>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</si>
  <si>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</si>
  <si>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</si>
  <si>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</si>
  <si>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</si>
  <si>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</si>
  <si>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</si>
  <si>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</si>
  <si>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</si>
  <si>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</si>
  <si>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</si>
  <si>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</si>
  <si>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</si>
  <si>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</si>
  <si>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</si>
  <si>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</si>
  <si>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</si>
  <si>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</si>
  <si>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</si>
  <si>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</si>
  <si>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</si>
  <si>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</si>
  <si>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</si>
  <si>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</si>
  <si>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</si>
  <si>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</si>
  <si>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</si>
  <si>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</si>
  <si>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</si>
  <si>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</si>
  <si>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</si>
  <si>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</si>
  <si>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</si>
  <si>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</si>
  <si>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</si>
  <si>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</si>
  <si>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</si>
  <si>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</si>
  <si>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</si>
  <si>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</si>
  <si>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</si>
  <si>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</si>
  <si>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</si>
  <si>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</si>
  <si>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</si>
  <si>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</si>
  <si>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</si>
  <si>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</si>
  <si>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</si>
  <si>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</si>
  <si>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</si>
  <si>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</si>
  <si>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</si>
  <si>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</si>
  <si>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</si>
  <si>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</si>
  <si>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</si>
  <si>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</si>
  <si>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</si>
  <si>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</si>
  <si>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</si>
  <si>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</si>
  <si>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</si>
  <si>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</si>
  <si>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</si>
  <si>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</si>
  <si>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</si>
  <si>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</si>
  <si>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</si>
  <si>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</si>
  <si>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</si>
  <si>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</si>
  <si>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</si>
  <si>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</si>
  <si>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</si>
  <si>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</si>
  <si>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</si>
  <si>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</si>
  <si>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</si>
  <si>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</si>
  <si>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</si>
  <si>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</si>
  <si>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</si>
  <si>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</si>
  <si>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</si>
  <si>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</si>
  <si>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</si>
  <si>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</si>
  <si>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</si>
  <si>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</si>
  <si>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</si>
  <si>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</si>
  <si>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</si>
  <si>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</si>
  <si>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</si>
  <si>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</si>
  <si>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</si>
  <si>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</si>
  <si>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</si>
  <si>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</si>
  <si>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</si>
  <si>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</si>
  <si>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</si>
  <si>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</si>
  <si>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</si>
  <si>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</si>
  <si>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</si>
  <si>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</si>
  <si>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</si>
  <si>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</si>
  <si>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</si>
  <si>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</si>
  <si>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</si>
  <si>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</si>
  <si>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</si>
  <si>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</si>
  <si>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</si>
  <si>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</si>
  <si>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</si>
  <si>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</si>
  <si>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</si>
  <si>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</si>
  <si>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</si>
  <si>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</si>
  <si>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</si>
  <si>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</si>
  <si>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</si>
  <si>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</si>
  <si>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</si>
  <si>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</si>
  <si>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</si>
  <si>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</si>
  <si>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</si>
  <si>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</si>
  <si>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</si>
  <si>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</si>
  <si>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</si>
  <si>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</si>
  <si>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</si>
  <si>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</si>
  <si>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</si>
  <si>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</si>
  <si>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</si>
  <si>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</si>
  <si>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</si>
  <si>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</si>
  <si>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</si>
  <si>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</si>
  <si>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</si>
  <si>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</si>
  <si>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</si>
  <si>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</si>
  <si>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</si>
  <si>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</si>
  <si>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</si>
  <si>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</si>
  <si>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</si>
  <si>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</si>
  <si>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</si>
  <si>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</si>
  <si>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</si>
  <si>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</si>
  <si>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</si>
  <si>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</si>
  <si>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</si>
  <si>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</si>
  <si>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</si>
  <si>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</si>
  <si>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</si>
  <si>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</si>
  <si>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</si>
  <si>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</si>
  <si>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</si>
  <si>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</si>
  <si>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</si>
  <si>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</si>
  <si>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</si>
  <si>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</si>
  <si>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</si>
  <si>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</si>
  <si>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</si>
  <si>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</si>
  <si>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</si>
  <si>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</si>
  <si>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</si>
  <si>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</si>
  <si>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</si>
  <si>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</si>
  <si>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</si>
  <si>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</si>
  <si>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</si>
  <si>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</si>
  <si>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</si>
  <si>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</si>
  <si>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</si>
  <si>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</si>
  <si>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</si>
  <si>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</si>
  <si>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</si>
  <si>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</si>
  <si>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</si>
  <si>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</si>
  <si>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</si>
  <si>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</si>
  <si>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</si>
  <si>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</si>
  <si>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</si>
  <si>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</si>
  <si>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</si>
  <si>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</si>
  <si>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</si>
  <si>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</si>
  <si>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</si>
  <si>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</si>
  <si>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</si>
  <si>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</si>
  <si>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</si>
  <si>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</si>
  <si>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</si>
  <si>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</si>
  <si>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</si>
  <si>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</si>
  <si>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</si>
  <si>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</si>
  <si>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</si>
  <si>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</si>
  <si>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</si>
  <si>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</si>
  <si>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</si>
  <si>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</si>
  <si>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</si>
  <si>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</si>
  <si>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</si>
  <si>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</si>
  <si>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</si>
  <si>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</si>
  <si>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</si>
  <si>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</si>
  <si>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</si>
  <si>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</si>
  <si>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</si>
  <si>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</si>
  <si>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</si>
  <si>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</si>
  <si>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</si>
  <si>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</si>
  <si>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</si>
  <si>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</si>
  <si>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</si>
  <si>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</si>
  <si>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</si>
  <si>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</si>
  <si>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</si>
  <si>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</si>
  <si>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</si>
  <si>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</si>
  <si>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</si>
  <si>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</si>
  <si>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</si>
  <si>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</si>
  <si>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</si>
  <si>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</si>
  <si>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</si>
  <si>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</si>
  <si>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</si>
  <si>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</si>
  <si>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</si>
  <si>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</si>
  <si>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</si>
  <si>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</si>
  <si>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</si>
  <si>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</si>
  <si>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</si>
  <si>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</si>
  <si>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</si>
  <si>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</si>
  <si>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</si>
  <si>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</si>
  <si>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</si>
  <si>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</si>
  <si>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</si>
  <si>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</si>
  <si>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</si>
  <si>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</si>
  <si>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</si>
  <si>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</si>
  <si>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</si>
  <si>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</si>
  <si>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</si>
  <si>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</si>
  <si>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</si>
  <si>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</si>
  <si>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</si>
  <si>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</si>
  <si>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</si>
  <si>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</si>
  <si>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</si>
  <si>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</si>
  <si>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</si>
  <si>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</si>
  <si>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</si>
  <si>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</si>
  <si>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</si>
  <si>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</si>
  <si>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</si>
  <si>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</si>
  <si>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</si>
  <si>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</si>
  <si>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</si>
  <si>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</si>
  <si>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</si>
  <si>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</si>
  <si>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</si>
  <si>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</si>
  <si>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</si>
  <si>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</si>
  <si>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</si>
  <si>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</si>
  <si>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</si>
  <si>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</si>
  <si>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</si>
  <si>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</si>
  <si>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</si>
  <si>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</si>
  <si>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</si>
  <si>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</si>
  <si>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</si>
  <si>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</si>
  <si>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</si>
  <si>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</si>
  <si>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</si>
  <si>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</si>
  <si>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</si>
  <si>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</si>
  <si>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</si>
  <si>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</si>
  <si>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</si>
  <si>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</si>
  <si>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</si>
  <si>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</si>
  <si>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</si>
  <si>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</si>
  <si>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</si>
  <si>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</si>
  <si>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</si>
  <si>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</si>
  <si>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</si>
  <si>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</si>
  <si>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</si>
  <si>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</si>
  <si>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</si>
  <si>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</si>
  <si>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</si>
  <si>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</si>
  <si>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</si>
  <si>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</si>
  <si>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</si>
  <si>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</si>
  <si>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</si>
  <si>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</si>
  <si>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</si>
  <si>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</si>
  <si>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</si>
  <si>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</si>
  <si>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</si>
  <si>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</si>
  <si>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</si>
  <si>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</si>
  <si>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</si>
  <si>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</si>
  <si>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</si>
  <si>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</si>
  <si>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</si>
  <si>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</si>
  <si>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</si>
  <si>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</si>
  <si>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</si>
  <si>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</si>
  <si>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</si>
  <si>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</si>
  <si>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</si>
  <si>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</si>
  <si>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</si>
  <si>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</si>
  <si>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</si>
  <si>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</si>
  <si>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</si>
  <si>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</si>
  <si>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</si>
  <si>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</si>
  <si>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</si>
  <si>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</si>
  <si>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</si>
  <si>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</si>
  <si>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</si>
  <si>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</si>
  <si>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</si>
  <si>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</si>
  <si>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</si>
  <si>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</si>
  <si>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</si>
  <si>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</si>
  <si>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</si>
  <si>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</si>
  <si>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</si>
  <si>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</si>
  <si>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</si>
  <si>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</si>
  <si>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</si>
  <si>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</si>
  <si>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</si>
  <si>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</si>
  <si>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</si>
  <si>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</si>
  <si>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</si>
  <si>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</si>
  <si>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</si>
  <si>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</si>
  <si>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</si>
  <si>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</si>
  <si>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</si>
  <si>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</si>
  <si>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</si>
  <si>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</si>
  <si>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</si>
  <si>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</si>
  <si>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</si>
  <si>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</si>
  <si>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</si>
  <si>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</si>
  <si>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</si>
  <si>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</si>
  <si>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</si>
  <si>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</si>
  <si>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</si>
  <si>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</si>
  <si>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</si>
  <si>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</si>
  <si>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</si>
  <si>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</si>
  <si>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</si>
  <si>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</si>
  <si>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</si>
  <si>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</si>
  <si>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</si>
  <si>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</si>
  <si>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</si>
  <si>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</si>
  <si>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</si>
  <si>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</si>
  <si>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</si>
  <si>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</si>
  <si>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</si>
  <si>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</si>
  <si>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</si>
  <si>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</si>
  <si>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</si>
  <si>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</si>
  <si>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</si>
  <si>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</si>
  <si>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</si>
  <si>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</si>
  <si>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</si>
  <si>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</si>
  <si>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</si>
  <si>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</si>
  <si>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</si>
  <si>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</si>
  <si>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</si>
  <si>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</si>
  <si>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</si>
  <si>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</si>
  <si>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</si>
  <si>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</si>
  <si>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</si>
  <si>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</si>
  <si>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</si>
  <si>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</si>
  <si>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</si>
  <si>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</si>
  <si>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</si>
  <si>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</si>
  <si>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</si>
  <si>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</si>
  <si>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</si>
  <si>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</si>
  <si>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</si>
  <si>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</si>
  <si>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</si>
  <si>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</si>
  <si>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</si>
  <si>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</si>
  <si>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</si>
  <si>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</si>
  <si>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</si>
  <si>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</si>
  <si>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</si>
  <si>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</si>
  <si>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</si>
  <si>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</si>
  <si>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</si>
  <si>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</si>
  <si>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</si>
  <si>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</si>
  <si>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</si>
  <si>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</si>
  <si>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</si>
  <si>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</si>
  <si>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</si>
  <si>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</si>
  <si>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</si>
  <si>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</si>
  <si>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</si>
  <si>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</si>
  <si>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</si>
  <si>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</si>
  <si>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</si>
  <si>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</si>
  <si>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</si>
  <si>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</si>
  <si>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</si>
  <si>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</si>
  <si>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</si>
  <si>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</si>
  <si>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</si>
  <si>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</si>
  <si>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</si>
  <si>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</si>
  <si>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</si>
  <si>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</si>
  <si>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</si>
  <si>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</si>
  <si>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</si>
  <si>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</si>
  <si>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</si>
  <si>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</si>
  <si>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</si>
  <si>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</si>
  <si>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</si>
  <si>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</si>
  <si>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</si>
  <si>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</si>
  <si>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</si>
  <si>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</si>
  <si>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</si>
  <si>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</si>
  <si>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</si>
  <si>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</si>
  <si>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</si>
  <si>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</si>
  <si>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</si>
  <si>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</si>
  <si>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</si>
  <si>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</si>
  <si>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</si>
  <si>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</si>
  <si>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</si>
  <si>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</si>
  <si>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</si>
  <si>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</si>
  <si>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</si>
  <si>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</si>
  <si>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</si>
  <si>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</si>
  <si>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</si>
  <si>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</si>
  <si>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</si>
  <si>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</si>
  <si>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</si>
  <si>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</si>
  <si>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</si>
  <si>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</si>
  <si>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</si>
  <si>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</si>
  <si>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</si>
  <si>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</si>
  <si>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</si>
  <si>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</si>
  <si>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</si>
  <si>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</si>
  <si>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</si>
  <si>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</si>
  <si>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</si>
  <si>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</si>
  <si>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</si>
  <si>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</si>
  <si>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</si>
  <si>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</si>
  <si>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</si>
  <si>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</si>
  <si>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</si>
  <si>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</si>
  <si>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</si>
  <si>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</si>
  <si>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</si>
  <si>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</si>
  <si>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</si>
  <si>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</si>
  <si>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</si>
  <si>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</si>
  <si>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</si>
  <si>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</si>
  <si>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</si>
  <si>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</si>
  <si>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</si>
  <si>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</si>
  <si>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</si>
  <si>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</si>
  <si>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</si>
  <si>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</si>
  <si>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</si>
  <si>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</si>
  <si>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</si>
  <si>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</si>
  <si>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</si>
  <si>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</si>
  <si>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</si>
  <si>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</si>
  <si>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</si>
  <si>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</si>
  <si>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</si>
  <si>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</si>
  <si>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</si>
  <si>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</si>
  <si>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</si>
  <si>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</si>
  <si>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</si>
  <si>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</si>
  <si>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</si>
  <si>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</si>
  <si>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</si>
  <si>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</si>
  <si>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</si>
  <si>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</si>
  <si>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</si>
  <si>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</si>
  <si>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</si>
  <si>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</si>
  <si>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</si>
  <si>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</si>
  <si>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</si>
  <si>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</si>
  <si>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</si>
  <si>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</si>
  <si>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</si>
  <si>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</si>
  <si>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</si>
  <si>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</si>
  <si>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</si>
  <si>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</si>
  <si>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</si>
  <si>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</si>
  <si>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</si>
  <si>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</si>
  <si>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</si>
  <si>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</si>
  <si>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</si>
  <si>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</si>
  <si>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</si>
  <si>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</si>
  <si>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</si>
  <si>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</si>
  <si>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</si>
  <si>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</si>
  <si>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</si>
  <si>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</si>
  <si>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</si>
  <si>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</si>
  <si>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</si>
  <si>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</si>
  <si>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</si>
  <si>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</si>
  <si>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</si>
  <si>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</si>
  <si>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</si>
  <si>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</si>
  <si>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</si>
  <si>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</si>
  <si>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</si>
  <si>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</si>
  <si>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</si>
  <si>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</si>
  <si>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</si>
  <si>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</si>
  <si>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</si>
  <si>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</si>
  <si>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</si>
  <si>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</si>
  <si>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</si>
  <si>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</si>
  <si>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</si>
  <si>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</si>
  <si>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</si>
  <si>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</si>
  <si>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</si>
  <si>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</si>
  <si>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</si>
  <si>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</si>
  <si>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</si>
  <si>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</si>
  <si>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</si>
  <si>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</si>
  <si>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</si>
  <si>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</si>
  <si>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</si>
  <si>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</si>
  <si>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</si>
  <si>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</si>
  <si>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</si>
  <si>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</si>
  <si>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</si>
  <si>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</si>
  <si>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</si>
  <si>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</si>
  <si>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</si>
  <si>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</si>
  <si>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</si>
  <si>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</si>
  <si>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</si>
  <si>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</si>
  <si>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</si>
  <si>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</si>
  <si>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</si>
  <si>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</si>
  <si>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</si>
  <si>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</si>
  <si>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</si>
  <si>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</si>
  <si>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</si>
  <si>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</si>
  <si>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</si>
  <si>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</si>
  <si>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</si>
  <si>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</si>
  <si>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</si>
  <si>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</si>
  <si>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</si>
  <si>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</si>
  <si>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</si>
  <si>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</si>
  <si>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</si>
  <si>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</si>
  <si>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</si>
  <si>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</si>
  <si>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</si>
  <si>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</si>
  <si>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</si>
  <si>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</si>
  <si>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</si>
  <si>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</si>
  <si>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</si>
  <si>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</si>
  <si>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</si>
  <si>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</si>
  <si>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</si>
  <si>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</si>
  <si>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</si>
  <si>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</si>
  <si>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</si>
  <si>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</si>
  <si>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</si>
  <si>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</si>
  <si>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</si>
  <si>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</si>
  <si>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</si>
  <si>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</si>
  <si>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</si>
  <si>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</si>
  <si>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</si>
  <si>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</si>
  <si>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</si>
  <si>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</si>
  <si>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</si>
  <si>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</si>
  <si>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</si>
  <si>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</si>
  <si>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</si>
  <si>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</si>
  <si>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</si>
  <si>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</si>
  <si>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</si>
  <si>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</si>
  <si>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</si>
  <si>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</si>
  <si>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</si>
  <si>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</si>
  <si>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</si>
  <si>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</si>
  <si>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</si>
  <si>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</si>
  <si>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</si>
  <si>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</si>
  <si>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</si>
  <si>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</si>
  <si>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</si>
  <si>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</si>
  <si>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</si>
  <si>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</si>
  <si>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</si>
  <si>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</si>
  <si>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</si>
  <si>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</si>
  <si>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</si>
  <si>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</si>
  <si>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</si>
  <si>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</si>
  <si>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</si>
  <si>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</si>
  <si>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</si>
  <si>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</si>
  <si>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</si>
  <si>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</si>
  <si>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</si>
  <si>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</si>
  <si>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</si>
  <si>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</si>
  <si>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</si>
  <si>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</si>
  <si>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</si>
  <si>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</si>
  <si>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</si>
  <si>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</si>
  <si>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</si>
  <si>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</si>
  <si>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</si>
  <si>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</si>
  <si>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</si>
  <si>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</si>
  <si>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</si>
  <si>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</si>
  <si>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</si>
  <si>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</si>
  <si>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</si>
  <si>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</si>
  <si>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</si>
  <si>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</si>
  <si>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</si>
  <si>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</si>
  <si>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</si>
  <si>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</si>
  <si>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</si>
  <si>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</si>
  <si>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</si>
  <si>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</si>
  <si>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</si>
  <si>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</si>
  <si>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</si>
  <si>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</si>
  <si>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</si>
  <si>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</si>
  <si>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</si>
  <si>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</si>
  <si>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</si>
  <si>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</si>
  <si>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</si>
  <si>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</si>
  <si>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</si>
  <si>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</si>
  <si>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</si>
  <si>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</si>
  <si>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</si>
  <si>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</si>
  <si>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</si>
  <si>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</si>
  <si>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</si>
  <si>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</si>
  <si>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</si>
  <si>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</si>
  <si>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</si>
  <si>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</si>
  <si>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</si>
  <si>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</si>
  <si>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</si>
  <si>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</si>
  <si>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</si>
  <si>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</si>
  <si>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</si>
  <si>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</si>
  <si>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</si>
  <si>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</si>
  <si>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</si>
  <si>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</si>
  <si>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</si>
  <si>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</si>
  <si>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</si>
  <si>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</si>
  <si>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</si>
  <si>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</si>
  <si>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</si>
  <si>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</si>
  <si>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</si>
  <si>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</si>
  <si>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</si>
  <si>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</si>
  <si>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</si>
  <si>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</si>
  <si>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</si>
  <si>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</si>
  <si>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</si>
  <si>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</si>
  <si>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</si>
  <si>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</si>
  <si>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</si>
  <si>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</si>
  <si>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</si>
  <si>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</si>
  <si>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</si>
  <si>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</si>
  <si>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</si>
  <si>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</si>
  <si>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</si>
  <si>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</si>
  <si>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</si>
  <si>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</si>
  <si>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</si>
  <si>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</si>
  <si>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</si>
  <si>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</si>
  <si>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</si>
  <si>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</si>
  <si>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</si>
  <si>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</si>
  <si>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</si>
  <si>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</si>
  <si>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</si>
  <si>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</si>
  <si>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</si>
  <si>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</si>
  <si>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</si>
  <si>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</si>
  <si>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</si>
  <si>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</si>
  <si>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</si>
  <si>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</si>
  <si>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</si>
  <si>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</si>
  <si>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</si>
  <si>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</si>
  <si>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</si>
  <si>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</si>
  <si>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</si>
  <si>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</si>
  <si>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</si>
  <si>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</si>
  <si>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</si>
  <si>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</si>
  <si>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</si>
  <si>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</si>
  <si>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</si>
  <si>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</si>
  <si>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</si>
  <si>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</si>
  <si>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</si>
  <si>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</si>
  <si>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</si>
  <si>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</si>
  <si>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</si>
  <si>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</si>
  <si>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</si>
  <si>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</si>
  <si>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</si>
  <si>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</si>
  <si>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</si>
  <si>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</si>
  <si>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</si>
  <si>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</si>
  <si>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</si>
  <si>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</si>
  <si>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</si>
  <si>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</si>
  <si>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</si>
  <si>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</si>
  <si>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</si>
  <si>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</si>
  <si>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</si>
  <si>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</si>
  <si>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</si>
  <si>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</si>
  <si>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</si>
  <si>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</si>
  <si>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</si>
  <si>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</si>
  <si>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</si>
  <si>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</si>
  <si>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</si>
  <si>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</si>
  <si>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</si>
  <si>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</si>
  <si>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</si>
  <si>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</si>
  <si>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</si>
  <si>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</si>
  <si>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</si>
  <si>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</si>
  <si>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</si>
  <si>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</si>
  <si>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</si>
  <si>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</si>
  <si>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</si>
  <si>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</si>
  <si>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</si>
  <si>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</si>
  <si>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</si>
  <si>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</si>
  <si>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</si>
  <si>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</si>
  <si>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</si>
  <si>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</si>
  <si>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</si>
  <si>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</si>
  <si>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</si>
  <si>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</si>
  <si>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</si>
  <si>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</si>
  <si>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</si>
  <si>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</si>
  <si>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</si>
  <si>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</si>
  <si>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</si>
  <si>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</si>
  <si>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</si>
  <si>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</si>
  <si>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</si>
  <si>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</si>
  <si>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</si>
  <si>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</si>
  <si>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</si>
  <si>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</si>
  <si>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</si>
  <si>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</si>
  <si>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</si>
  <si>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</si>
  <si>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</si>
  <si>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</si>
  <si>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</si>
  <si>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</si>
  <si>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</si>
  <si>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</si>
  <si>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</si>
  <si>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</si>
  <si>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</si>
  <si>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</si>
  <si>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</si>
  <si>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</si>
  <si>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</si>
  <si>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</si>
  <si>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</si>
  <si>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</si>
  <si>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</si>
  <si>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</si>
  <si>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</si>
  <si>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</si>
  <si>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</si>
  <si>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</si>
  <si>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</si>
  <si>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</si>
  <si>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</si>
  <si>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</si>
  <si>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</si>
  <si>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</si>
  <si>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</si>
  <si>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</si>
  <si>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</si>
  <si>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</si>
  <si>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</si>
  <si>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</si>
  <si>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</si>
  <si>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</si>
  <si>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</si>
  <si>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</si>
  <si>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</si>
  <si>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</si>
  <si>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</si>
  <si>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</si>
  <si>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</si>
  <si>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</si>
  <si>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</si>
  <si>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</si>
  <si>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</si>
  <si>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</si>
  <si>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</si>
  <si>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</si>
  <si>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</si>
  <si>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</si>
  <si>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</si>
  <si>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</si>
  <si>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</si>
  <si>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</si>
  <si>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</si>
  <si>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</si>
  <si>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</si>
  <si>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</si>
  <si>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</si>
  <si>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</si>
  <si>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</si>
  <si>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</si>
  <si>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</si>
  <si>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</si>
  <si>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</si>
  <si>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</si>
  <si>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</si>
  <si>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</si>
  <si>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</si>
  <si>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</si>
  <si>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</si>
  <si>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</si>
  <si>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</si>
  <si>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</si>
  <si>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</si>
  <si>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</si>
  <si>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</si>
  <si>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</si>
  <si>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</si>
  <si>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</si>
  <si>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</si>
  <si>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</si>
  <si>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</si>
  <si>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</si>
  <si>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</si>
  <si>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</si>
  <si>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</si>
  <si>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</si>
  <si>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</si>
  <si>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</si>
  <si>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</si>
  <si>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</si>
  <si>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</si>
  <si>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</si>
  <si>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</si>
  <si>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</si>
  <si>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</si>
  <si>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</si>
  <si>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</si>
  <si>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</si>
  <si>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</si>
  <si>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</si>
  <si>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</si>
  <si>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</si>
  <si>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</si>
  <si>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</si>
  <si>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</si>
  <si>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</si>
  <si>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</si>
  <si>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</si>
  <si>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</si>
  <si>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</si>
  <si>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</si>
  <si>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</si>
  <si>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</si>
  <si>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</si>
  <si>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</si>
  <si>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</si>
  <si>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</si>
  <si>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</si>
  <si>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</si>
  <si>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</si>
  <si>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</si>
  <si>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</si>
  <si>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</si>
  <si>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</si>
  <si>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</si>
  <si>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</si>
  <si>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</si>
  <si>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</si>
  <si>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</si>
  <si>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</si>
  <si>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</si>
  <si>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</si>
  <si>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</si>
  <si>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</si>
  <si>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</si>
  <si>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</si>
  <si>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</si>
  <si>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</si>
  <si>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</si>
  <si>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</si>
  <si>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</si>
  <si>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</si>
  <si>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</si>
  <si>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</si>
  <si>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</si>
  <si>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</si>
  <si>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</si>
  <si>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</si>
  <si>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</si>
  <si>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</si>
  <si>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</si>
  <si>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</si>
  <si>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</si>
  <si>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</si>
  <si>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</si>
  <si>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</si>
  <si>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</si>
  <si>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</si>
  <si>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</si>
  <si>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</si>
  <si>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</si>
  <si>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</si>
  <si>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</si>
  <si>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</si>
  <si>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</si>
  <si>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</si>
  <si>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</si>
  <si>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</si>
  <si>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</si>
  <si>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</si>
  <si>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</si>
  <si>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</si>
  <si>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</si>
  <si>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</si>
  <si>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</si>
  <si>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</si>
  <si>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</si>
  <si>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</si>
  <si>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</si>
  <si>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</si>
  <si>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</si>
  <si>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</si>
  <si>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</si>
  <si>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</si>
  <si>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</si>
  <si>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</si>
  <si>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</si>
  <si>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</si>
  <si>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</si>
  <si>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</si>
  <si>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</si>
  <si>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</si>
  <si>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</si>
  <si>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</si>
  <si>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</si>
  <si>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</si>
  <si>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</si>
  <si>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</si>
  <si>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</si>
  <si>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</si>
  <si>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</si>
  <si>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</si>
  <si>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</si>
  <si>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</si>
  <si>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</si>
  <si>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</si>
  <si>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</si>
  <si>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</si>
  <si>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</si>
  <si>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</si>
  <si>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</si>
  <si>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</si>
  <si>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</si>
  <si>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</si>
  <si>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</si>
  <si>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</si>
  <si>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</si>
  <si>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</si>
  <si>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</si>
  <si>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</si>
  <si>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</si>
  <si>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</si>
  <si>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</si>
  <si>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</si>
  <si>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</si>
  <si>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</si>
  <si>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</si>
  <si>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</si>
  <si>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</si>
  <si>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</si>
  <si>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</si>
  <si>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</si>
  <si>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</si>
  <si>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</si>
  <si>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</si>
  <si>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</si>
  <si>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</si>
  <si>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</si>
  <si>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</si>
  <si>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</si>
  <si>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</si>
  <si>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</si>
  <si>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</si>
  <si>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</si>
  <si>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</si>
  <si>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</si>
  <si>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</si>
  <si>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</si>
  <si>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</si>
  <si>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</si>
  <si>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</si>
  <si>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</si>
  <si>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</si>
  <si>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</si>
  <si>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</si>
  <si>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</si>
  <si>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</si>
  <si>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</si>
  <si>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</si>
  <si>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</si>
  <si>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</si>
  <si>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</si>
  <si>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</si>
  <si>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</si>
  <si>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</si>
  <si>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</si>
  <si>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</si>
  <si>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</si>
  <si>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</si>
  <si>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</si>
  <si>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</si>
  <si>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</si>
  <si>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</si>
  <si>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</si>
  <si>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</si>
  <si>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</si>
  <si>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</si>
  <si>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</si>
  <si>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</si>
  <si>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</si>
  <si>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</si>
  <si>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</si>
  <si>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</si>
  <si>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</si>
  <si>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</si>
  <si>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</si>
  <si>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</si>
  <si>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</si>
  <si>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</si>
  <si>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</si>
  <si>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</si>
  <si>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</si>
  <si>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</si>
  <si>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</si>
  <si>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</si>
  <si>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</si>
  <si>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</si>
  <si>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</si>
  <si>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</si>
  <si>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</si>
  <si>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</si>
  <si>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</si>
  <si>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</si>
  <si>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</si>
  <si>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</si>
  <si>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</si>
  <si>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</si>
  <si>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</si>
  <si>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</si>
  <si>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</si>
  <si>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</si>
  <si>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</si>
  <si>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</si>
  <si>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</si>
  <si>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</si>
  <si>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</si>
  <si>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</si>
  <si>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</si>
  <si>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</si>
  <si>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</si>
  <si>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</si>
  <si>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</si>
  <si>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</si>
  <si>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</si>
  <si>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</si>
  <si>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</si>
  <si>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</si>
  <si>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</si>
  <si>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</si>
  <si>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</si>
  <si>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</si>
  <si>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</si>
  <si>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</si>
  <si>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</si>
  <si>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</si>
  <si>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</si>
  <si>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</si>
  <si>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</si>
  <si>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</si>
  <si>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</si>
  <si>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</si>
  <si>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</si>
  <si>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</si>
  <si>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</si>
  <si>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</si>
  <si>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</si>
  <si>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</si>
  <si>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</si>
  <si>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</si>
  <si>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</si>
  <si>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</si>
  <si>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</si>
  <si>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</si>
  <si>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</si>
  <si>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</si>
  <si>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</si>
  <si>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</si>
  <si>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</si>
  <si>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</si>
  <si>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</si>
  <si>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</si>
  <si>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</si>
  <si>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</si>
  <si>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</si>
  <si>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</si>
  <si>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</si>
  <si>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</si>
  <si>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</si>
  <si>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</si>
  <si>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</si>
  <si>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</si>
  <si>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</si>
  <si>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</si>
  <si>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</si>
  <si>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</si>
  <si>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</si>
  <si>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</si>
  <si>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</si>
  <si>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</si>
  <si>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</si>
  <si>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</si>
  <si>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</si>
  <si>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</si>
  <si>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</si>
  <si>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</si>
  <si>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</si>
  <si>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</si>
  <si>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</si>
  <si>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</si>
  <si>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</si>
  <si>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</si>
  <si>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</si>
  <si>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</si>
  <si>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</si>
  <si>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</si>
  <si>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</si>
  <si>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</si>
  <si>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</si>
  <si>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</si>
  <si>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</si>
  <si>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</si>
  <si>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</si>
  <si>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</si>
  <si>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</si>
  <si>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</si>
  <si>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</si>
  <si>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</si>
  <si>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</si>
  <si>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</si>
  <si>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</si>
  <si>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</si>
  <si>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</si>
  <si>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</si>
  <si>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</si>
  <si>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</si>
  <si>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</si>
  <si>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</si>
  <si>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</si>
  <si>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</si>
  <si>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</si>
  <si>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</si>
  <si>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</si>
  <si>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</si>
  <si>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</si>
  <si>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</si>
  <si>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</si>
  <si>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</si>
  <si>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</si>
  <si>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</si>
  <si>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</si>
  <si>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</si>
  <si>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</si>
  <si>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</si>
  <si>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</si>
  <si>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</si>
  <si>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</si>
  <si>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</si>
  <si>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</si>
  <si>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</si>
  <si>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</si>
  <si>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</si>
  <si>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</si>
  <si>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</si>
  <si>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</si>
  <si>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</si>
  <si>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</si>
  <si>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</si>
  <si>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</si>
  <si>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</si>
  <si>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</si>
  <si>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</si>
  <si>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</si>
  <si>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</si>
  <si>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</si>
  <si>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</si>
  <si>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</si>
  <si>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</si>
  <si>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</si>
  <si>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</si>
  <si>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</si>
  <si>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</si>
  <si>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</si>
  <si>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</si>
  <si>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</si>
  <si>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</si>
  <si>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</si>
  <si>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</si>
  <si>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</si>
  <si>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</si>
  <si>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</si>
  <si>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</si>
  <si>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</si>
  <si>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</si>
  <si>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</si>
  <si>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</si>
  <si>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</si>
  <si>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</si>
  <si>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</si>
  <si>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</si>
  <si>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</si>
  <si>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</si>
  <si>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</si>
  <si>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</si>
  <si>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</si>
  <si>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</si>
  <si>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</si>
  <si>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</si>
  <si>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</si>
  <si>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</si>
  <si>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</si>
  <si>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</si>
  <si>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</si>
  <si>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</si>
  <si>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</si>
  <si>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</si>
  <si>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</si>
  <si>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</si>
  <si>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</si>
  <si>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</si>
  <si>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</si>
  <si>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</si>
  <si>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</si>
  <si>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</si>
  <si>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</si>
  <si>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</si>
  <si>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</si>
  <si>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</si>
  <si>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</si>
  <si>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</si>
  <si>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</si>
  <si>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</si>
  <si>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</si>
  <si>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</si>
  <si>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</si>
  <si>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</si>
  <si>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</si>
  <si>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</si>
  <si>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</si>
  <si>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</si>
  <si>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</si>
  <si>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</si>
  <si>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</si>
  <si>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</si>
  <si>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</si>
  <si>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</si>
  <si>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</si>
  <si>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</si>
  <si>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</si>
  <si>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</si>
  <si>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</si>
  <si>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</si>
  <si>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</si>
  <si>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</si>
  <si>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</si>
  <si>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</si>
  <si>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</si>
  <si>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</si>
  <si>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</si>
  <si>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</si>
  <si>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</si>
  <si>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</si>
  <si>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</si>
  <si>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</si>
  <si>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</si>
  <si>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</si>
  <si>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</si>
  <si>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</si>
  <si>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</si>
  <si>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</si>
  <si>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</si>
  <si>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</si>
  <si>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</si>
  <si>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</si>
  <si>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</si>
  <si>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</si>
  <si>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</si>
  <si>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</si>
  <si>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</si>
  <si>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</si>
  <si>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</si>
  <si>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</si>
  <si>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</si>
  <si>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</si>
  <si>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</si>
  <si>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</si>
  <si>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</si>
  <si>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</si>
  <si>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</si>
  <si>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</si>
  <si>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</si>
  <si>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</si>
  <si>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</si>
  <si>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</si>
  <si>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</si>
  <si>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</si>
  <si>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</si>
  <si>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</si>
  <si>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</si>
  <si>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</si>
  <si>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</si>
  <si>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</si>
  <si>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</si>
  <si>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</si>
  <si>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</si>
  <si>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</si>
  <si>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</si>
  <si>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</si>
  <si>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</si>
  <si>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</si>
  <si>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</si>
  <si>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</si>
  <si>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</si>
  <si>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</si>
  <si>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</si>
  <si>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</si>
  <si>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</si>
  <si>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</si>
  <si>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</si>
  <si>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</si>
  <si>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</si>
  <si>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</si>
  <si>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</si>
  <si>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</si>
  <si>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</si>
  <si>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</si>
  <si>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</si>
  <si>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</si>
  <si>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</si>
  <si>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</si>
  <si>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</si>
  <si>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</si>
  <si>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</si>
  <si>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</si>
  <si>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</si>
  <si>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</si>
  <si>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</si>
  <si>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</si>
  <si>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</si>
  <si>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</si>
  <si>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</si>
  <si>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</si>
  <si>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</si>
  <si>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</si>
  <si>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</si>
  <si>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</si>
  <si>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</si>
  <si>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</si>
  <si>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</si>
  <si>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</si>
  <si>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</si>
  <si>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</si>
  <si>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</si>
  <si>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</si>
  <si>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</si>
  <si>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</si>
  <si>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</si>
  <si>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</si>
  <si>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</si>
  <si>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</si>
  <si>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</si>
  <si>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</si>
  <si>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</si>
  <si>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</si>
  <si>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</si>
  <si>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</si>
  <si>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</si>
  <si>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</si>
  <si>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</si>
  <si>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</si>
  <si>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</si>
  <si>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</si>
  <si>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</si>
  <si>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</si>
  <si>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</si>
  <si>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</si>
  <si>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</si>
  <si>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</si>
  <si>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</si>
  <si>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</si>
  <si>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</si>
  <si>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</si>
  <si>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</si>
  <si>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</si>
  <si>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</si>
  <si>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</si>
  <si>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</si>
  <si>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</si>
  <si>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</si>
  <si>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</si>
  <si>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</si>
  <si>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</si>
  <si>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</si>
  <si>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</si>
  <si>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</si>
  <si>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</si>
  <si>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</si>
  <si>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</si>
  <si>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</si>
  <si>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</si>
  <si>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</si>
  <si>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</si>
  <si>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</si>
  <si>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</si>
  <si>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</si>
  <si>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</si>
  <si>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</si>
  <si>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</si>
  <si>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</si>
  <si>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</si>
  <si>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</si>
  <si>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</si>
  <si>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</si>
  <si>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</si>
  <si>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</si>
  <si>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</si>
  <si>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</si>
  <si>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</si>
  <si>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</si>
  <si>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</si>
  <si>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</si>
  <si>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</si>
  <si>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</si>
  <si>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</si>
  <si>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</si>
  <si>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</si>
  <si>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</si>
  <si>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</si>
  <si>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</si>
  <si>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</si>
  <si>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</si>
  <si>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</si>
  <si>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</si>
  <si>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</si>
  <si>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</si>
  <si>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</si>
  <si>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</si>
  <si>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</si>
  <si>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</si>
  <si>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</si>
  <si>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</si>
  <si>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</si>
  <si>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</si>
  <si>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</si>
  <si>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</si>
  <si>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</si>
  <si>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</si>
  <si>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</si>
  <si>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</si>
  <si>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</si>
  <si>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</si>
  <si>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</si>
  <si>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</si>
  <si>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</si>
  <si>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</si>
  <si>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</si>
  <si>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</si>
  <si>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</si>
  <si>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</si>
  <si>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</si>
  <si>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</si>
  <si>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</si>
  <si>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</si>
  <si>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</si>
  <si>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</si>
  <si>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</si>
  <si>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</si>
  <si>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</si>
  <si>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</si>
  <si>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</si>
  <si>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</si>
  <si>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</si>
  <si>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</si>
  <si>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</si>
  <si>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</si>
  <si>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</si>
  <si>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</si>
  <si>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</si>
  <si>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</si>
  <si>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</si>
  <si>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</si>
  <si>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</si>
  <si>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</si>
  <si>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</si>
  <si>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</si>
  <si>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</si>
  <si>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</si>
  <si>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</si>
  <si>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</si>
  <si>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</si>
  <si>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</si>
  <si>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</si>
  <si>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</si>
  <si>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</si>
  <si>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</si>
  <si>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</si>
  <si>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</si>
  <si>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</si>
  <si>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</si>
  <si>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</si>
  <si>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</si>
  <si>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</si>
  <si>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</si>
  <si>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</si>
  <si>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</si>
  <si>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</si>
  <si>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</si>
  <si>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</si>
  <si>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</si>
  <si>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</si>
  <si>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</si>
  <si>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</si>
  <si>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</si>
  <si>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</si>
  <si>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</si>
  <si>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</si>
  <si>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</si>
  <si>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</si>
  <si>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</si>
  <si>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</si>
  <si>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</si>
  <si>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</si>
  <si>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</si>
  <si>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</si>
  <si>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</si>
  <si>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</si>
  <si>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</si>
  <si>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</si>
  <si>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</si>
  <si>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</si>
  <si>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</si>
  <si>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</si>
  <si>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</si>
  <si>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</si>
  <si>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</si>
  <si>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</si>
  <si>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</si>
  <si>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</si>
  <si>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</si>
  <si>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</si>
  <si>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</si>
  <si>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</si>
  <si>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</si>
  <si>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</si>
  <si>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</si>
  <si>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</si>
  <si>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</si>
  <si>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</si>
  <si>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</si>
  <si>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</si>
  <si>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</si>
  <si>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</si>
  <si>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</si>
  <si>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</si>
  <si>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</si>
  <si>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</si>
  <si>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</si>
  <si>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</si>
  <si>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</si>
  <si>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</si>
  <si>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</si>
  <si>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</si>
  <si>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</si>
  <si>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</si>
  <si>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</si>
  <si>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</si>
  <si>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</si>
  <si>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</si>
  <si>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</si>
  <si>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</si>
  <si>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</si>
  <si>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</si>
  <si>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</si>
  <si>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</si>
  <si>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</si>
  <si>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</si>
  <si>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</si>
  <si>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</si>
  <si>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</si>
  <si>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</si>
  <si>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</si>
  <si>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</si>
  <si>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</si>
  <si>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</si>
  <si>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</si>
  <si>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</si>
  <si>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</si>
  <si>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</si>
  <si>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</si>
  <si>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</si>
  <si>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</si>
  <si>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</si>
  <si>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</si>
  <si>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</si>
  <si>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</si>
  <si>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</si>
  <si>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</si>
  <si>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</si>
  <si>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</si>
  <si>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</si>
  <si>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</si>
  <si>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</si>
  <si>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</si>
  <si>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</si>
  <si>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</si>
  <si>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</si>
  <si>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</si>
  <si>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</si>
  <si>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</si>
  <si>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</si>
  <si>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</si>
  <si>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</si>
  <si>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</si>
  <si>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</si>
  <si>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</si>
  <si>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</si>
  <si>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</si>
  <si>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</si>
  <si>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</si>
  <si>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</si>
  <si>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</si>
  <si>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</si>
  <si>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</si>
  <si>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</si>
  <si>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</si>
  <si>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</si>
  <si>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</si>
  <si>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</si>
  <si>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</si>
  <si>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</si>
  <si>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</si>
  <si>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</si>
  <si>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</si>
  <si>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</si>
  <si>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</si>
  <si>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</si>
  <si>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</si>
  <si>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</si>
  <si>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</si>
  <si>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</si>
  <si>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</si>
  <si>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</si>
  <si>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</si>
  <si>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</si>
  <si>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</si>
  <si>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</si>
  <si>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</si>
  <si>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</si>
  <si>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</si>
  <si>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</si>
  <si>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</si>
  <si>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</si>
  <si>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</si>
  <si>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</si>
  <si>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</si>
  <si>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</si>
  <si>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</si>
  <si>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</si>
  <si>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</si>
  <si>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</si>
  <si>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</si>
  <si>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</si>
  <si>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</si>
  <si>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</si>
  <si>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</si>
  <si>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</si>
  <si>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</si>
  <si>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</si>
  <si>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</si>
  <si>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</si>
  <si>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</si>
  <si>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</si>
  <si>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</si>
  <si>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</si>
  <si>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</si>
  <si>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</si>
  <si>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</si>
  <si>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</si>
  <si>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</si>
  <si>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</si>
  <si>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</si>
  <si>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</si>
  <si>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</si>
  <si>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</si>
  <si>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</si>
  <si>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</si>
  <si>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</si>
  <si>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</si>
  <si>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</si>
  <si>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</si>
  <si>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</si>
  <si>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</si>
  <si>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</si>
  <si>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</si>
  <si>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</si>
  <si>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</si>
  <si>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</si>
  <si>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</si>
  <si>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</si>
  <si>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</si>
  <si>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</si>
  <si>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</si>
  <si>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</si>
  <si>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</si>
  <si>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</si>
  <si>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</si>
  <si>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</si>
  <si>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</si>
  <si>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</si>
  <si>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</si>
  <si>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</si>
  <si>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</si>
  <si>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</si>
  <si>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</si>
  <si>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</si>
  <si>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</si>
  <si>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</si>
  <si>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</si>
  <si>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</si>
  <si>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</si>
  <si>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</si>
  <si>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</si>
  <si>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</si>
  <si>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</si>
  <si>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</si>
  <si>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</si>
  <si>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</si>
  <si>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</si>
  <si>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</si>
  <si>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</si>
  <si>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</si>
  <si>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</si>
  <si>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</si>
  <si>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</si>
  <si>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</si>
  <si>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</si>
  <si>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</si>
  <si>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</si>
  <si>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</si>
  <si>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</si>
  <si>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</si>
  <si>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</si>
  <si>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</si>
  <si>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</si>
  <si>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</si>
  <si>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</si>
  <si>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</si>
  <si>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</si>
  <si>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</si>
  <si>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</si>
  <si>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</si>
  <si>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</si>
  <si>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</si>
  <si>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</si>
  <si>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</si>
  <si>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</si>
  <si>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</si>
  <si>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</si>
  <si>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</si>
  <si>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</si>
  <si>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</si>
  <si>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</si>
  <si>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</si>
  <si>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</si>
  <si>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</si>
  <si>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</si>
  <si>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</si>
  <si>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</si>
  <si>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</si>
  <si>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</si>
  <si>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</si>
  <si>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</si>
  <si>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</si>
  <si>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</si>
  <si>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</si>
  <si>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</si>
  <si>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</si>
  <si>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</si>
  <si>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</si>
  <si>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</si>
  <si>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</si>
  <si>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</si>
  <si>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</si>
  <si>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</si>
  <si>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</si>
  <si>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</si>
  <si>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</si>
  <si>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</si>
  <si>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</si>
  <si>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</si>
  <si>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</si>
  <si>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</si>
  <si>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</si>
  <si>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</si>
  <si>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</si>
  <si>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</si>
  <si>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</si>
  <si>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</si>
  <si>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</si>
  <si>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</si>
  <si>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</si>
  <si>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</si>
  <si>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</si>
  <si>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</si>
  <si>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</si>
  <si>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</si>
  <si>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</si>
  <si>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</si>
  <si>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</si>
  <si>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</si>
  <si>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</si>
  <si>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</si>
  <si>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</si>
  <si>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</si>
  <si>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</si>
  <si>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</si>
  <si>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</si>
  <si>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</si>
  <si>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</si>
  <si>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</si>
  <si>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</si>
  <si>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</si>
  <si>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</si>
  <si>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</si>
  <si>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</si>
  <si>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</si>
  <si>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</si>
  <si>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</si>
  <si>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</si>
  <si>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</si>
  <si>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</si>
  <si>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</si>
  <si>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</si>
  <si>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</si>
  <si>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</si>
  <si>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</si>
  <si>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</si>
  <si>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</si>
  <si>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</si>
  <si>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</si>
  <si>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</si>
  <si>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</si>
  <si>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</si>
  <si>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</si>
  <si>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</si>
  <si>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</si>
  <si>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</si>
  <si>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</si>
  <si>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</si>
  <si>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</si>
  <si>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</si>
  <si>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</si>
  <si>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</si>
  <si>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</si>
  <si>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</si>
  <si>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</si>
  <si>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</si>
  <si>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</si>
  <si>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</si>
  <si>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</si>
  <si>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</si>
  <si>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</si>
  <si>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</si>
  <si>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</si>
  <si>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</si>
  <si>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</si>
  <si>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</si>
  <si>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</si>
  <si>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</si>
  <si>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</si>
  <si>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</si>
  <si>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</si>
  <si>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</si>
  <si>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</si>
  <si>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</si>
  <si>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</si>
  <si>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</si>
  <si>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</si>
  <si>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</si>
  <si>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</si>
  <si>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</si>
  <si>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</si>
  <si>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</si>
  <si>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</si>
  <si>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</si>
  <si>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</si>
  <si>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</si>
  <si>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</si>
  <si>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</si>
  <si>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</si>
  <si>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</si>
  <si>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</si>
  <si>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</si>
  <si>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</si>
  <si>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</si>
  <si>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</si>
  <si>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</si>
  <si>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</si>
  <si>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</si>
  <si>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</si>
  <si>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</si>
  <si>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</si>
  <si>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</si>
  <si>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</si>
  <si>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</si>
  <si>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</si>
  <si>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</si>
  <si>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</si>
  <si>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</si>
  <si>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</si>
  <si>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</si>
  <si>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</si>
  <si>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</si>
  <si>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</si>
  <si>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</si>
  <si>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</si>
  <si>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</si>
  <si>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</si>
  <si>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</si>
  <si>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</si>
  <si>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</si>
  <si>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</si>
  <si>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</si>
  <si>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</si>
  <si>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</si>
  <si>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</si>
  <si>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</si>
  <si>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</si>
  <si>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</si>
  <si>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</si>
  <si>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</si>
  <si>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</si>
  <si>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</si>
  <si>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</si>
  <si>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</si>
  <si>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</si>
  <si>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</si>
  <si>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</si>
  <si>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</si>
  <si>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</si>
  <si>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</si>
  <si>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</si>
  <si>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</si>
  <si>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</si>
  <si>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</si>
  <si>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</si>
  <si>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</si>
  <si>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</si>
  <si>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</si>
  <si>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</si>
  <si>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</si>
  <si>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</si>
  <si>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</si>
  <si>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</si>
  <si>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</si>
  <si>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</si>
  <si>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</si>
  <si>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</si>
  <si>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</si>
  <si>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</si>
  <si>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</si>
  <si>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</si>
  <si>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</si>
  <si>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</si>
  <si>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</si>
  <si>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</si>
  <si>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</si>
  <si>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</si>
  <si>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</si>
  <si>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</si>
  <si>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</si>
  <si>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</si>
  <si>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</si>
  <si>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</si>
  <si>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</si>
  <si>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</si>
  <si>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</si>
  <si>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</si>
  <si>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</si>
  <si>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</si>
  <si>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</si>
  <si>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</si>
  <si>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</si>
  <si>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</si>
  <si>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</si>
  <si>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</si>
  <si>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</si>
  <si>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</si>
  <si>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</si>
  <si>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</si>
  <si>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</si>
  <si>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</si>
  <si>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</si>
  <si>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</si>
  <si>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</si>
  <si>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</si>
  <si>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</si>
  <si>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</si>
  <si>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</si>
  <si>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</si>
  <si>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</si>
  <si>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</si>
  <si>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</si>
  <si>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</si>
  <si>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</si>
  <si>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</si>
  <si>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</si>
  <si>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</si>
  <si>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</si>
  <si>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</si>
  <si>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</si>
  <si>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</si>
  <si>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</si>
  <si>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</si>
  <si>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</si>
  <si>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</si>
  <si>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</si>
  <si>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</si>
  <si>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</si>
  <si>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</si>
  <si>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</si>
  <si>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</si>
  <si>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</si>
  <si>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</si>
  <si>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</si>
  <si>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</si>
  <si>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</si>
  <si>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</si>
  <si>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</si>
  <si>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</si>
  <si>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</si>
  <si>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</si>
  <si>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</si>
  <si>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</si>
  <si>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</si>
  <si>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</si>
  <si>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</si>
  <si>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</si>
  <si>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</si>
  <si>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</si>
  <si>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</si>
  <si>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</si>
  <si>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</si>
  <si>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</si>
  <si>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</si>
  <si>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</si>
  <si>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</si>
  <si>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</si>
  <si>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</si>
  <si>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</si>
  <si>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</si>
  <si>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</si>
  <si>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</si>
  <si>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</si>
  <si>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</si>
  <si>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</si>
  <si>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</si>
  <si>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</si>
  <si>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</si>
  <si>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</si>
  <si>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</si>
  <si>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</si>
  <si>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</si>
  <si>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</si>
  <si>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</si>
  <si>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</si>
  <si>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</si>
  <si>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</si>
  <si>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</si>
  <si>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</si>
  <si>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</si>
  <si>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</si>
  <si>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</si>
  <si>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</si>
  <si>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</si>
  <si>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</si>
  <si>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</si>
  <si>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</si>
  <si>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</si>
  <si>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</si>
  <si>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</si>
  <si>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</si>
  <si>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</si>
  <si>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</si>
  <si>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</si>
  <si>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</si>
  <si>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</si>
  <si>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</si>
  <si>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</si>
  <si>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</si>
  <si>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</si>
  <si>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</si>
  <si>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</si>
  <si>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</si>
  <si>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</si>
  <si>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</si>
  <si>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</si>
  <si>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</si>
  <si>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</si>
  <si>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</si>
  <si>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</si>
  <si>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</si>
  <si>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</si>
  <si>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</si>
  <si>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</si>
  <si>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</si>
  <si>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</si>
  <si>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</si>
  <si>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</si>
  <si>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</si>
  <si>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</si>
  <si>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</si>
  <si>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</si>
  <si>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</si>
  <si>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</si>
  <si>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</si>
  <si>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</si>
  <si>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</si>
  <si>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</si>
  <si>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</si>
  <si>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</si>
  <si>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</si>
  <si>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</si>
  <si>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</si>
  <si>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</si>
  <si>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</si>
  <si>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</si>
  <si>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</si>
  <si>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</si>
  <si>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</si>
  <si>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</si>
  <si>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</si>
  <si>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</si>
  <si>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</si>
  <si>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</si>
  <si>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</si>
  <si>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</si>
  <si>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</si>
  <si>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</si>
  <si>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</si>
  <si>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</si>
  <si>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</si>
  <si>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</si>
  <si>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</si>
  <si>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</si>
  <si>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</si>
  <si>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</si>
  <si>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</si>
  <si>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</si>
  <si>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</si>
  <si>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</si>
  <si>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</si>
  <si>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</si>
  <si>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</si>
  <si>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</si>
  <si>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</si>
  <si>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</si>
  <si>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</si>
  <si>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</si>
  <si>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</si>
  <si>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</si>
  <si>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</si>
  <si>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</si>
  <si>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</si>
  <si>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</si>
  <si>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</si>
  <si>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</si>
  <si>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</si>
  <si>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</si>
  <si>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</si>
  <si>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</si>
  <si>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</si>
  <si>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</si>
  <si>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</si>
  <si>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</si>
  <si>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</si>
  <si>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</si>
  <si>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</si>
  <si>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</si>
  <si>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</si>
  <si>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</si>
  <si>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</si>
  <si>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</si>
  <si>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</si>
  <si>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</si>
  <si>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</si>
  <si>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</si>
  <si>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</si>
  <si>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</si>
  <si>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</si>
  <si>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</si>
  <si>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</si>
  <si>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</si>
  <si>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</si>
  <si>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</si>
  <si>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</si>
  <si>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</si>
  <si>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</si>
  <si>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</si>
  <si>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</si>
  <si>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</si>
  <si>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</si>
  <si>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</si>
  <si>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</si>
  <si>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</si>
  <si>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</si>
  <si>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</si>
  <si>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</si>
  <si>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</si>
  <si>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</si>
  <si>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</si>
  <si>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</si>
  <si>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</si>
  <si>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</si>
  <si>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</si>
  <si>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</si>
  <si>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</si>
  <si>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</si>
  <si>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</si>
  <si>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</si>
  <si>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</si>
  <si>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</si>
  <si>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</si>
  <si>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</si>
  <si>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</si>
  <si>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</si>
  <si>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</si>
  <si>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</si>
  <si>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</si>
  <si>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</si>
  <si>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</si>
  <si>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</si>
  <si>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</si>
  <si>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</si>
  <si>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</si>
  <si>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</si>
  <si>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</si>
  <si>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</si>
  <si>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</si>
  <si>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</si>
  <si>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</si>
  <si>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</si>
  <si>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</si>
  <si>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</si>
  <si>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</si>
  <si>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</si>
  <si>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</si>
  <si>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</si>
  <si>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</si>
  <si>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</si>
  <si>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</si>
  <si>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</si>
  <si>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</si>
  <si>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</si>
  <si>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</si>
  <si>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</si>
  <si>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</si>
  <si>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</si>
  <si>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</si>
  <si>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</si>
  <si>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</si>
  <si>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</si>
  <si>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</si>
  <si>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</si>
  <si>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</si>
  <si>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</si>
  <si>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</si>
  <si>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</si>
  <si>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</si>
  <si>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</si>
  <si>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</si>
  <si>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</si>
  <si>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</si>
  <si>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</si>
  <si>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</si>
  <si>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</si>
  <si>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</si>
  <si>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</si>
  <si>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</si>
  <si>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</si>
  <si>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</si>
  <si>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</si>
  <si>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</si>
  <si>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</si>
  <si>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</si>
  <si>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</si>
  <si>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</si>
  <si>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</si>
  <si>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</si>
  <si>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</si>
  <si>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</si>
  <si>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</si>
  <si>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</si>
  <si>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</si>
  <si>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</si>
  <si>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</si>
  <si>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</si>
  <si>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</si>
  <si>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</si>
  <si>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</si>
  <si>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</si>
  <si>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</si>
  <si>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</si>
  <si>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</si>
  <si>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</si>
  <si>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</si>
  <si>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</si>
  <si>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</si>
  <si>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</si>
  <si>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</si>
  <si>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</si>
  <si>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</si>
  <si>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</si>
  <si>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</si>
  <si>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</si>
  <si>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</si>
  <si>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</si>
  <si>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</si>
  <si>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</si>
  <si>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</si>
  <si>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</si>
  <si>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</si>
  <si>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</si>
  <si>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</si>
  <si>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</si>
  <si>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</si>
  <si>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</si>
  <si>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</si>
  <si>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</si>
  <si>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</si>
  <si>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</si>
  <si>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</si>
  <si>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</si>
  <si>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</si>
  <si>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</si>
  <si>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</si>
  <si>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</si>
  <si>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</si>
  <si>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</si>
  <si>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</si>
  <si>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</si>
  <si>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</si>
  <si>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</si>
  <si>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</si>
  <si>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</si>
  <si>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</si>
  <si>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</si>
  <si>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</si>
  <si>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</si>
  <si>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</si>
  <si>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</si>
  <si>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</si>
  <si>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</si>
  <si>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</si>
  <si>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</si>
  <si>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</si>
  <si>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</si>
  <si>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</si>
  <si>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</si>
  <si>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</si>
  <si>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</si>
  <si>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</si>
  <si>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</si>
  <si>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</si>
  <si>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</si>
  <si>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</si>
  <si>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</si>
  <si>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</si>
  <si>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</si>
  <si>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</si>
  <si>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</si>
  <si>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</si>
  <si>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</si>
  <si>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</si>
  <si>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</si>
  <si>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</si>
  <si>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</si>
  <si>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</si>
  <si>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</si>
  <si>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</si>
  <si>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</si>
  <si>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</si>
  <si>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</si>
  <si>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</si>
  <si>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</si>
  <si>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</si>
  <si>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</si>
  <si>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</si>
  <si>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</si>
  <si>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</si>
  <si>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</si>
  <si>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</si>
  <si>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</si>
  <si>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</si>
  <si>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</si>
  <si>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</si>
  <si>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</si>
  <si>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</si>
  <si>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</si>
  <si>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</si>
  <si>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</si>
  <si>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</si>
  <si>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</si>
  <si>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</si>
  <si>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</si>
  <si>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</si>
  <si>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</si>
  <si>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</si>
  <si>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</si>
  <si>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</si>
  <si>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</si>
  <si>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</si>
  <si>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</si>
  <si>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</si>
  <si>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</si>
  <si>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</si>
  <si>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</si>
  <si>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</si>
  <si>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</si>
  <si>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</si>
  <si>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</si>
  <si>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</si>
  <si>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</si>
  <si>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</si>
  <si>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</si>
  <si>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</si>
  <si>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</si>
  <si>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</si>
  <si>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</si>
  <si>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</si>
  <si>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</si>
  <si>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</si>
  <si>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</si>
  <si>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</si>
  <si>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</si>
  <si>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</si>
  <si>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</si>
  <si>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</si>
  <si>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</si>
  <si>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</si>
  <si>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</si>
  <si>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</si>
  <si>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</si>
  <si>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</si>
  <si>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</si>
  <si>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</si>
  <si>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</si>
  <si>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</si>
  <si>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</si>
  <si>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</si>
  <si>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</si>
  <si>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</si>
  <si>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</si>
  <si>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</si>
  <si>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</si>
  <si>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</si>
  <si>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</si>
  <si>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</si>
  <si>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</si>
  <si>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</si>
  <si>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</si>
  <si>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</si>
  <si>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</si>
  <si>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</si>
  <si>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</si>
  <si>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</si>
  <si>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</si>
  <si>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</si>
  <si>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</si>
  <si>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</si>
  <si>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</si>
  <si>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</si>
  <si>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</si>
  <si>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</si>
  <si>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</si>
  <si>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</si>
  <si>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</si>
  <si>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</si>
  <si>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</si>
  <si>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</si>
  <si>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</si>
  <si>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</si>
  <si>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</si>
  <si>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</si>
  <si>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</si>
  <si>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</si>
  <si>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</si>
  <si>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</si>
  <si>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</si>
  <si>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</si>
  <si>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</si>
  <si>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</si>
  <si>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</si>
  <si>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</si>
  <si>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</si>
  <si>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</si>
  <si>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</si>
  <si>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</si>
  <si>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</si>
  <si>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</si>
  <si>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</si>
  <si>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</si>
  <si>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</si>
  <si>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</si>
  <si>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</si>
  <si>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</si>
  <si>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</si>
  <si>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</si>
  <si>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</si>
  <si>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</si>
  <si>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</si>
  <si>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</si>
  <si>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</si>
  <si>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</si>
  <si>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</si>
  <si>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</si>
  <si>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</si>
  <si>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</si>
  <si>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</si>
  <si>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</si>
  <si>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</si>
  <si>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</si>
  <si>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</si>
  <si>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</si>
  <si>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</si>
  <si>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</si>
  <si>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</si>
  <si>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</si>
  <si>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</si>
  <si>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</si>
  <si>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</si>
  <si>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</si>
  <si>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</si>
  <si>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</si>
  <si>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</si>
  <si>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</si>
  <si>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</si>
  <si>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</si>
  <si>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</si>
  <si>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</si>
  <si>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</si>
  <si>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</si>
  <si>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</si>
  <si>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</si>
  <si>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</si>
  <si>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</si>
  <si>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</si>
  <si>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</si>
  <si>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</si>
  <si>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</si>
  <si>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</si>
  <si>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</si>
  <si>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</si>
  <si>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</si>
  <si>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</si>
  <si>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</si>
  <si>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</si>
  <si>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</si>
  <si>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</si>
  <si>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</si>
  <si>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</si>
  <si>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</si>
  <si>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</si>
  <si>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</si>
  <si>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</si>
  <si>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</si>
  <si>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</si>
  <si>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</si>
  <si>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</si>
  <si>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</si>
  <si>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</si>
  <si>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</si>
  <si>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</si>
  <si>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</si>
  <si>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</si>
  <si>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</si>
  <si>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</si>
  <si>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</si>
  <si>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</si>
  <si>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</si>
  <si>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</si>
  <si>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</si>
  <si>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</si>
  <si>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</si>
  <si>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</si>
  <si>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</si>
  <si>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</si>
  <si>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</si>
  <si>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</si>
  <si>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</si>
  <si>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</si>
  <si>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</si>
  <si>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</si>
  <si>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</si>
  <si>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</si>
  <si>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</si>
  <si>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</si>
  <si>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</si>
  <si>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</si>
  <si>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</si>
  <si>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</si>
  <si>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</si>
  <si>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</si>
  <si>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</si>
  <si>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</si>
  <si>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</si>
  <si>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</si>
  <si>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</si>
  <si>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</si>
  <si>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</si>
  <si>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</si>
  <si>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</si>
  <si>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</si>
  <si>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</si>
  <si>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</si>
  <si>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</si>
  <si>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</si>
  <si>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</si>
  <si>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</si>
  <si>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</si>
  <si>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</si>
  <si>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</si>
  <si>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</si>
  <si>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</si>
  <si>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</si>
  <si>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</si>
  <si>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</si>
  <si>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</si>
  <si>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</si>
  <si>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</si>
  <si>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</si>
  <si>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</si>
  <si>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</si>
  <si>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</si>
  <si>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</si>
  <si>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</si>
  <si>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</si>
  <si>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</si>
  <si>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</si>
  <si>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</si>
  <si>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</si>
  <si>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</si>
  <si>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</si>
  <si>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</si>
  <si>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</si>
  <si>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</si>
  <si>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</si>
  <si>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</si>
  <si>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</si>
  <si>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</si>
  <si>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</si>
  <si>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</si>
  <si>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</si>
  <si>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</si>
  <si>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</si>
  <si>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</si>
  <si>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</si>
  <si>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</si>
  <si>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</si>
  <si>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</si>
  <si>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</si>
  <si>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</si>
  <si>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</si>
  <si>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</si>
  <si>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</si>
  <si>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</si>
  <si>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</si>
  <si>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</si>
  <si>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</si>
  <si>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</si>
  <si>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</si>
  <si>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</si>
  <si>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</si>
  <si>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</si>
  <si>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</si>
  <si>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</si>
  <si>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</si>
  <si>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</si>
  <si>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</si>
  <si>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</si>
  <si>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</si>
  <si>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</si>
  <si>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</si>
  <si>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</si>
  <si>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</si>
  <si>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</si>
  <si>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</si>
  <si>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</si>
  <si>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</si>
  <si>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</si>
  <si>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</si>
  <si>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</si>
  <si>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</si>
  <si>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</si>
  <si>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</si>
  <si>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</si>
  <si>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</si>
  <si>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</si>
  <si>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</si>
  <si>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</si>
  <si>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</si>
  <si>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</si>
  <si>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</si>
  <si>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</si>
  <si>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</si>
  <si>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</si>
  <si>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</si>
  <si>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</si>
  <si>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</si>
  <si>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</si>
  <si>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</si>
  <si>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</si>
  <si>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</si>
  <si>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</si>
  <si>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</si>
  <si>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</si>
  <si>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</si>
  <si>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</si>
  <si>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</si>
  <si>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</si>
  <si>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</si>
  <si>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</si>
  <si>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</si>
  <si>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</si>
  <si>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</si>
  <si>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</si>
  <si>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</si>
  <si>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</si>
  <si>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</si>
  <si>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</si>
  <si>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</si>
  <si>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</si>
  <si>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</si>
  <si>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</si>
  <si>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</si>
  <si>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</si>
  <si>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</si>
  <si>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</si>
  <si>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</si>
  <si>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</si>
  <si>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</si>
  <si>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</si>
  <si>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</si>
  <si>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</si>
  <si>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</si>
  <si>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</si>
  <si>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</si>
  <si>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</si>
  <si>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</si>
  <si>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</si>
  <si>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</si>
  <si>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</si>
  <si>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</si>
  <si>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</si>
  <si>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</si>
  <si>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</si>
  <si>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</si>
  <si>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</si>
  <si>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</si>
  <si>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</si>
  <si>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</si>
  <si>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</si>
  <si>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</si>
  <si>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</si>
  <si>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</si>
  <si>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</si>
  <si>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</si>
  <si>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</si>
  <si>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</si>
  <si>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</si>
  <si>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</si>
  <si>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</si>
  <si>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</si>
  <si>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</si>
  <si>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</si>
  <si>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</si>
  <si>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</si>
  <si>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</si>
  <si>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</si>
  <si>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</si>
  <si>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</si>
  <si>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</si>
  <si>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</si>
  <si>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</si>
  <si>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</si>
  <si>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</si>
  <si>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</si>
  <si>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</si>
  <si>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</si>
  <si>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</si>
  <si>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</si>
  <si>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</si>
  <si>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</si>
  <si>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</si>
  <si>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</si>
  <si>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</si>
  <si>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</si>
  <si>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</si>
  <si>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</si>
  <si>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</si>
  <si>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</si>
  <si>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</si>
  <si>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</si>
  <si>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</si>
  <si>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</si>
  <si>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</si>
  <si>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</si>
  <si>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</si>
  <si>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</si>
  <si>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</si>
  <si>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</si>
  <si>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</si>
  <si>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</si>
  <si>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</si>
  <si>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</si>
  <si>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</si>
  <si>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</si>
  <si>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</si>
  <si>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</si>
  <si>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</si>
  <si>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</si>
  <si>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</si>
  <si>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</si>
  <si>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</si>
  <si>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</si>
  <si>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</si>
  <si>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</si>
  <si>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</si>
  <si>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</si>
  <si>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</si>
  <si>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</si>
  <si>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</si>
  <si>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</si>
  <si>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</si>
  <si>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</si>
  <si>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</si>
  <si>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</si>
  <si>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</si>
  <si>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</si>
  <si>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</si>
  <si>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</si>
  <si>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</si>
  <si>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</si>
  <si>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</si>
  <si>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</si>
  <si>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</si>
  <si>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</si>
  <si>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</si>
  <si>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</si>
  <si>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</si>
  <si>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</si>
  <si>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</si>
  <si>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</si>
  <si>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</si>
  <si>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</si>
  <si>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</si>
  <si>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</si>
  <si>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</si>
  <si>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</si>
  <si>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</si>
  <si>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</si>
  <si>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</si>
  <si>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</si>
  <si>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</si>
  <si>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</si>
  <si>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</si>
  <si>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</si>
  <si>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</si>
  <si>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</si>
  <si>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</si>
  <si>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</si>
  <si>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</si>
  <si>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</si>
  <si>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</si>
  <si>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</si>
  <si>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</si>
  <si>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</si>
  <si>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</si>
  <si>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</si>
  <si>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</si>
  <si>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</si>
  <si>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</si>
  <si>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</si>
  <si>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</si>
  <si>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</si>
  <si>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</si>
  <si>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</si>
  <si>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</si>
  <si>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</si>
  <si>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</si>
  <si>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</si>
  <si>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</si>
  <si>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</si>
  <si>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</si>
  <si>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</si>
  <si>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</si>
  <si>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</si>
  <si>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</si>
  <si>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</si>
  <si>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</si>
  <si>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</si>
  <si>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</si>
  <si>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</si>
  <si>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</si>
  <si>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</si>
  <si>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</si>
  <si>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</si>
  <si>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</si>
  <si>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</si>
  <si>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</si>
  <si>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</si>
  <si>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</si>
  <si>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</si>
  <si>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</si>
  <si>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</si>
  <si>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</si>
  <si>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</si>
  <si>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</si>
  <si>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</si>
  <si>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</si>
  <si>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</si>
  <si>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</si>
  <si>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</si>
  <si>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</si>
  <si>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</si>
  <si>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</si>
  <si>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</si>
  <si>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</si>
  <si>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</si>
  <si>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</si>
  <si>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</si>
  <si>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</si>
  <si>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</si>
  <si>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</si>
  <si>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</si>
  <si>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</si>
  <si>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</si>
  <si>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</si>
  <si>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</si>
  <si>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</si>
  <si>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</si>
  <si>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</si>
  <si>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</si>
  <si>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</si>
  <si>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</si>
  <si>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</si>
  <si>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</si>
  <si>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</si>
  <si>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</si>
  <si>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</si>
  <si>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</si>
  <si>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</si>
  <si>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</si>
  <si>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</si>
  <si>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</si>
  <si>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</si>
  <si>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</si>
  <si>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</si>
  <si>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</si>
  <si>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</si>
  <si>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</si>
  <si>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</si>
  <si>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</si>
  <si>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</si>
  <si>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</si>
  <si>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</si>
  <si>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</si>
  <si>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</si>
  <si>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</si>
  <si>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</si>
  <si>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</si>
  <si>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</si>
  <si>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</si>
  <si>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</si>
  <si>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</si>
  <si>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</si>
  <si>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</si>
  <si>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</si>
  <si>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</si>
  <si>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</si>
  <si>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</si>
  <si>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</si>
  <si>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</si>
  <si>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</si>
  <si>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</si>
  <si>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</si>
  <si>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</si>
  <si>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</si>
  <si>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</si>
  <si>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</si>
  <si>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</si>
  <si>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</si>
  <si>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</si>
  <si>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</si>
  <si>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</si>
  <si>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</si>
  <si>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</si>
  <si>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</si>
  <si>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</si>
  <si>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</si>
  <si>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</si>
  <si>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</si>
  <si>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</si>
  <si>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</si>
  <si>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</si>
  <si>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</si>
  <si>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</si>
  <si>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</si>
  <si>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</si>
  <si>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</si>
  <si>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</si>
  <si>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</si>
  <si>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</si>
  <si>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</si>
  <si>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</si>
  <si>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</si>
  <si>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</si>
  <si>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</si>
  <si>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</si>
  <si>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</si>
  <si>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</si>
  <si>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</si>
  <si>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</si>
  <si>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</si>
  <si>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</si>
  <si>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</si>
  <si>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</si>
  <si>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</si>
  <si>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</si>
  <si>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</si>
  <si>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</si>
  <si>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</si>
  <si>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</si>
  <si>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</si>
  <si>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</si>
  <si>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</si>
  <si>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</si>
  <si>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</si>
  <si>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</si>
  <si>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</si>
  <si>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</si>
  <si>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</si>
  <si>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</si>
  <si>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</si>
  <si>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</si>
  <si>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</si>
  <si>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</si>
  <si>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</si>
  <si>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</si>
  <si>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</si>
  <si>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</si>
  <si>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</si>
  <si>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</si>
  <si>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</si>
  <si>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</si>
  <si>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</si>
  <si>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</si>
  <si>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</si>
  <si>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</si>
  <si>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</si>
  <si>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</si>
  <si>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</si>
  <si>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</si>
  <si>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</si>
  <si>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</si>
  <si>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</si>
  <si>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</si>
  <si>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</si>
  <si>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</si>
  <si>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</si>
  <si>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</si>
  <si>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</si>
  <si>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</si>
  <si>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</si>
  <si>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</si>
  <si>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</si>
  <si>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</si>
  <si>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</si>
  <si>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</si>
  <si>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</si>
  <si>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</si>
  <si>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</si>
  <si>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</si>
  <si>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</si>
  <si>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</si>
  <si>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</si>
  <si>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</si>
  <si>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</si>
  <si>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</si>
  <si>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</si>
  <si>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</si>
  <si>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</si>
  <si>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</si>
  <si>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</si>
  <si>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</si>
  <si>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</si>
  <si>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</si>
  <si>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</si>
  <si>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</si>
  <si>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</si>
  <si>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</si>
  <si>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</si>
  <si>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</si>
  <si>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</si>
  <si>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</si>
  <si>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</si>
  <si>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</si>
  <si>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</si>
  <si>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</si>
  <si>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</si>
  <si>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</si>
  <si>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</si>
  <si>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</si>
  <si>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</si>
  <si>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</si>
  <si>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</si>
  <si>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</si>
  <si>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</si>
  <si>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</si>
  <si>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</si>
  <si>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</si>
  <si>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</si>
  <si>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</si>
  <si>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</si>
  <si>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</si>
  <si>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</si>
  <si>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</si>
  <si>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</si>
  <si>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</si>
  <si>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</si>
  <si>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</si>
  <si>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</si>
  <si>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</si>
  <si>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</si>
  <si>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</si>
  <si>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</si>
  <si>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</si>
  <si>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</si>
  <si>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</si>
  <si>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</si>
  <si>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</si>
  <si>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</si>
  <si>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</si>
  <si>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</si>
  <si>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</si>
  <si>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</si>
  <si>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</si>
  <si>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</si>
  <si>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</si>
  <si>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</si>
  <si>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</si>
  <si>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</si>
  <si>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</si>
  <si>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</si>
  <si>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</si>
  <si>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</si>
  <si>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</si>
  <si>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</si>
  <si>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</si>
  <si>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</si>
  <si>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</si>
  <si>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</si>
  <si>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</si>
  <si>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</si>
  <si>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</si>
  <si>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</si>
  <si>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</si>
  <si>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</si>
  <si>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</si>
  <si>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</si>
  <si>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</si>
  <si>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</si>
  <si>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</si>
  <si>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</si>
  <si>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</si>
  <si>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</si>
  <si>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</si>
  <si>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</si>
  <si>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</si>
  <si>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</si>
  <si>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</si>
  <si>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</si>
  <si>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</si>
  <si>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</si>
  <si>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</si>
  <si>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</si>
  <si>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</si>
  <si>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</si>
  <si>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</si>
  <si>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</si>
  <si>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</si>
  <si>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</si>
  <si>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</si>
  <si>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</si>
  <si>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</si>
  <si>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</si>
  <si>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</si>
  <si>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</si>
  <si>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</si>
  <si>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</si>
  <si>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</si>
  <si>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</si>
  <si>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</si>
  <si>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</si>
  <si>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</si>
  <si>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</si>
  <si>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</si>
  <si>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</si>
  <si>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</si>
  <si>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</si>
  <si>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</si>
  <si>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</si>
  <si>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</si>
  <si>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</si>
  <si>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</si>
  <si>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</si>
  <si>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</si>
  <si>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</si>
  <si>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</si>
  <si>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</si>
  <si>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</si>
  <si>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</si>
  <si>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</si>
  <si>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</si>
  <si>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</si>
  <si>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</si>
  <si>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</si>
  <si>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</si>
  <si>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</si>
  <si>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</si>
  <si>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</si>
  <si>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</si>
  <si>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</si>
  <si>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</si>
  <si>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</si>
  <si>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</si>
  <si>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</si>
  <si>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</si>
  <si>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</si>
  <si>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</si>
  <si>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</si>
  <si>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</si>
  <si>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</si>
  <si>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</si>
  <si>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</si>
  <si>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</si>
  <si>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</si>
  <si>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</si>
  <si>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</si>
  <si>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</si>
  <si>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</si>
  <si>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</si>
  <si>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</si>
  <si>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</si>
  <si>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</si>
  <si>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</si>
  <si>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</si>
  <si>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</si>
  <si>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</si>
  <si>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</si>
  <si>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</si>
  <si>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</si>
  <si>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</si>
  <si>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</si>
  <si>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</si>
  <si>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</si>
  <si>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</si>
  <si>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</si>
  <si>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</si>
  <si>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</si>
  <si>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</si>
  <si>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</si>
  <si>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</si>
  <si>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</si>
  <si>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</si>
  <si>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</si>
  <si>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</si>
  <si>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</si>
  <si>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</si>
  <si>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</si>
  <si>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</si>
  <si>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</si>
  <si>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</si>
  <si>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</si>
  <si>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</si>
  <si>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</si>
  <si>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</si>
  <si>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</si>
  <si>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</si>
  <si>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</si>
  <si>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</si>
  <si>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</si>
  <si>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</si>
  <si>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</si>
  <si>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</si>
  <si>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</si>
  <si>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</si>
  <si>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</si>
  <si>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</si>
  <si>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</si>
  <si>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</si>
  <si>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</si>
  <si>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</si>
  <si>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</si>
  <si>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</si>
  <si>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</si>
  <si>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</si>
  <si>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</si>
  <si>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</si>
  <si>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</si>
  <si>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</si>
  <si>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</si>
  <si>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</si>
  <si>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</si>
  <si>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</si>
  <si>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</si>
  <si>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</si>
  <si>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</si>
  <si>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</si>
  <si>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</si>
  <si>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</si>
  <si>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</si>
  <si>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</si>
  <si>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</si>
  <si>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</si>
  <si>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</si>
  <si>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</si>
  <si>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</si>
  <si>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</si>
  <si>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</si>
  <si>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</si>
  <si>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</si>
  <si>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</si>
  <si>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</si>
  <si>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</si>
  <si>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</si>
  <si>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</si>
  <si>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</si>
  <si>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</si>
  <si>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</si>
  <si>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</si>
  <si>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</si>
  <si>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</si>
  <si>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</si>
  <si>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</si>
  <si>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</si>
  <si>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</si>
  <si>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</si>
  <si>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</si>
  <si>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</si>
  <si>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</si>
  <si>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</si>
  <si>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</si>
  <si>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</si>
  <si>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</si>
  <si>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</si>
  <si>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</si>
  <si>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</si>
  <si>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</si>
  <si>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</si>
  <si>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</si>
  <si>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</si>
  <si>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</si>
  <si>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</si>
  <si>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</si>
  <si>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</si>
  <si>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</si>
  <si>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</si>
  <si>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</si>
  <si>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</si>
  <si>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</si>
  <si>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</si>
  <si>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</si>
  <si>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</si>
  <si>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</si>
  <si>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</si>
  <si>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</si>
  <si>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</si>
  <si>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</si>
  <si>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</si>
  <si>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</si>
  <si>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</si>
  <si>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</si>
  <si>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</si>
  <si>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</si>
  <si>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</si>
  <si>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</si>
  <si>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</si>
  <si>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</si>
  <si>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</si>
  <si>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</si>
  <si>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</si>
  <si>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</si>
  <si>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</si>
  <si>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</si>
  <si>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</si>
  <si>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</si>
  <si>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</si>
  <si>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</si>
  <si>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</si>
  <si>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</si>
  <si>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</si>
  <si>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</si>
  <si>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</si>
  <si>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</si>
  <si>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</si>
  <si>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</si>
  <si>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</si>
  <si>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</si>
  <si>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</si>
  <si>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</si>
  <si>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</si>
  <si>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</si>
  <si>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</si>
  <si>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</si>
  <si>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</si>
  <si>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</si>
  <si>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</si>
  <si>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</si>
  <si>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</si>
  <si>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</si>
  <si>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</si>
  <si>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</si>
  <si>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</si>
  <si>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</si>
  <si>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</si>
  <si>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</si>
  <si>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</si>
  <si>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</si>
  <si>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</si>
  <si>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</si>
  <si>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</si>
  <si>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</si>
  <si>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</si>
  <si>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</si>
  <si>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</si>
  <si>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</si>
  <si>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</si>
  <si>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</si>
  <si>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</si>
  <si>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</si>
  <si>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</si>
  <si>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</si>
  <si>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</si>
  <si>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</si>
  <si>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</si>
  <si>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</si>
  <si>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</si>
  <si>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</si>
  <si>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</si>
  <si>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</si>
  <si>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</si>
  <si>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</si>
  <si>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</si>
  <si>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</si>
  <si>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</si>
  <si>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</si>
  <si>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</si>
  <si>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</si>
  <si>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</si>
  <si>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</si>
  <si>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</si>
  <si>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</si>
  <si>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</si>
  <si>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</si>
  <si>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</si>
  <si>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</si>
  <si>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</si>
  <si>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</si>
  <si>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</si>
  <si>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</si>
  <si>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</si>
  <si>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</si>
  <si>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</si>
  <si>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</si>
  <si>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</si>
  <si>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</si>
  <si>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</si>
  <si>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</si>
  <si>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</si>
  <si>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</si>
  <si>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</si>
  <si>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</si>
  <si>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</si>
  <si>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</si>
  <si>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</si>
  <si>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</si>
  <si>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</si>
  <si>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</si>
  <si>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</si>
  <si>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</si>
  <si>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</si>
  <si>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</si>
  <si>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</si>
  <si>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</si>
  <si>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</si>
  <si>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</si>
  <si>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</si>
  <si>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</si>
  <si>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</si>
  <si>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</si>
  <si>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</si>
  <si>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</si>
  <si>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</si>
  <si>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</si>
  <si>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</si>
  <si>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</si>
  <si>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</si>
  <si>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</si>
  <si>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</si>
  <si>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</si>
  <si>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</si>
  <si>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</si>
  <si>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</si>
  <si>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</si>
  <si>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</si>
  <si>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</si>
  <si>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</si>
  <si>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</si>
  <si>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</si>
  <si>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</si>
  <si>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</si>
  <si>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</si>
  <si>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</si>
  <si>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</si>
  <si>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</si>
  <si>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</si>
  <si>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</si>
  <si>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</si>
  <si>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</si>
  <si>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</si>
  <si>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</si>
  <si>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</si>
  <si>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</si>
  <si>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</si>
  <si>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</si>
  <si>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</si>
  <si>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</si>
  <si>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</si>
  <si>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</si>
  <si>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</si>
  <si>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</si>
  <si>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</si>
  <si>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</si>
  <si>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</si>
  <si>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</si>
  <si>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</si>
  <si>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</si>
  <si>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</si>
  <si>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</si>
  <si>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</si>
  <si>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</si>
  <si>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</si>
  <si>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</si>
  <si>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</si>
  <si>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</si>
  <si>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</si>
  <si>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</si>
  <si>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</si>
  <si>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</si>
  <si>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</si>
  <si>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</si>
  <si>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</si>
  <si>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</si>
  <si>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</si>
  <si>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</si>
  <si>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</si>
  <si>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</si>
  <si>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</si>
  <si>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</si>
  <si>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</si>
  <si>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</si>
  <si>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</si>
  <si>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</si>
  <si>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</si>
  <si>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</si>
  <si>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</si>
  <si>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</si>
  <si>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</si>
  <si>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</si>
  <si>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</si>
  <si>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</si>
  <si>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</si>
  <si>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</si>
  <si>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</si>
  <si>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</si>
  <si>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</si>
  <si>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</si>
  <si>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</si>
  <si>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</si>
  <si>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</si>
  <si>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</si>
  <si>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</si>
  <si>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</si>
  <si>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</si>
  <si>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</si>
  <si>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</si>
  <si>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</si>
  <si>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</si>
  <si>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</si>
  <si>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</si>
  <si>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</si>
  <si>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</si>
  <si>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</si>
  <si>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</si>
  <si>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</si>
  <si>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</si>
  <si>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</si>
  <si>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</si>
  <si>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</si>
  <si>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</si>
  <si>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</si>
  <si>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</si>
  <si>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</si>
  <si>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</si>
  <si>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</si>
  <si>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</si>
  <si>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</si>
  <si>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</si>
  <si>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</si>
  <si>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</si>
  <si>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</si>
  <si>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</si>
  <si>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</si>
  <si>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</si>
  <si>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</si>
  <si>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</si>
  <si>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</si>
  <si>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</si>
  <si>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</si>
  <si>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</si>
  <si>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</si>
  <si>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</si>
  <si>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</si>
  <si>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</si>
  <si>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</si>
  <si>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</si>
  <si>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</si>
  <si>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</si>
  <si>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</si>
  <si>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</si>
  <si>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</si>
  <si>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</si>
  <si>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</si>
  <si>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</si>
  <si>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</si>
  <si>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</si>
  <si>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</si>
  <si>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</si>
  <si>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</si>
  <si>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</si>
  <si>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</si>
  <si>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</si>
  <si>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</si>
  <si>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</si>
  <si>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</si>
  <si>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</si>
  <si>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</si>
  <si>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</si>
  <si>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</si>
  <si>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</si>
  <si>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</si>
  <si>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</si>
  <si>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</si>
  <si>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</si>
  <si>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</si>
  <si>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</si>
  <si>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</si>
  <si>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</si>
  <si>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</si>
  <si>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</si>
  <si>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</si>
  <si>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</si>
  <si>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</si>
  <si>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</si>
  <si>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</si>
  <si>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</si>
  <si>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</si>
  <si>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</si>
  <si>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</si>
  <si>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</si>
  <si>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</si>
  <si>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</si>
  <si>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</si>
  <si>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</si>
  <si>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</si>
  <si>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</si>
  <si>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</si>
  <si>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</si>
  <si>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</si>
  <si>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</si>
  <si>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</si>
  <si>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</si>
  <si>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</si>
  <si>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</si>
  <si>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</si>
  <si>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</si>
  <si>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</si>
  <si>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</si>
  <si>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</si>
  <si>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</si>
  <si>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</si>
  <si>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</si>
  <si>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</si>
  <si>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</si>
  <si>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</si>
  <si>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</si>
  <si>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</si>
  <si>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</si>
  <si>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</si>
  <si>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</si>
  <si>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</si>
  <si>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</si>
  <si>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</si>
  <si>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</si>
  <si>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</si>
  <si>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</si>
  <si>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</si>
  <si>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</si>
  <si>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</si>
  <si>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</si>
  <si>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</si>
  <si>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</si>
  <si>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</si>
  <si>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</si>
  <si>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</si>
  <si>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</si>
  <si>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</si>
  <si>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</si>
  <si>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</si>
  <si>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</si>
  <si>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</si>
  <si>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</si>
  <si>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</si>
  <si>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</si>
  <si>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</si>
  <si>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</si>
  <si>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</si>
  <si>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</si>
  <si>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</si>
  <si>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</si>
  <si>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</si>
  <si>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</si>
  <si>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</si>
  <si>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</si>
  <si>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</si>
  <si>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</si>
  <si>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</si>
  <si>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</si>
  <si>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</si>
  <si>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</si>
  <si>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</si>
  <si>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</si>
  <si>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</si>
  <si>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</si>
  <si>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</si>
  <si>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</si>
  <si>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</si>
  <si>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</si>
  <si>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</si>
  <si>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</si>
  <si>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</si>
  <si>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</si>
  <si>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</si>
  <si>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</si>
  <si>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</si>
  <si>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</si>
  <si>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</si>
  <si>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</si>
  <si>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</si>
  <si>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</si>
  <si>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</si>
  <si>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</si>
  <si>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</si>
  <si>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</si>
  <si>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</si>
  <si>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</si>
  <si>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</si>
  <si>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</si>
  <si>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</si>
  <si>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</si>
  <si>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</si>
  <si>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</si>
  <si>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</si>
  <si>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</si>
  <si>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</si>
  <si>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</si>
  <si>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</si>
  <si>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</si>
  <si>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</si>
  <si>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</si>
  <si>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</si>
  <si>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</si>
  <si>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</si>
  <si>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</si>
  <si>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</si>
  <si>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</si>
  <si>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</si>
  <si>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</si>
  <si>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</si>
  <si>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</si>
  <si>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</si>
  <si>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</si>
  <si>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</si>
  <si>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</si>
  <si>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</si>
  <si>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</si>
  <si>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</si>
  <si>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</si>
  <si>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</si>
  <si>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</si>
  <si>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</si>
  <si>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</si>
  <si>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</si>
  <si>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</si>
  <si>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</si>
  <si>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</si>
  <si>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</si>
  <si>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</si>
  <si>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</si>
  <si>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</si>
  <si>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</si>
  <si>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</si>
  <si>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</si>
  <si>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</si>
  <si>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</si>
  <si>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</si>
  <si>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</si>
  <si>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</si>
  <si>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</si>
  <si>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</si>
  <si>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</si>
  <si>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</si>
  <si>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</si>
  <si>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</si>
  <si>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</si>
  <si>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</si>
  <si>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</si>
  <si>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</si>
  <si>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</si>
  <si>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</si>
  <si>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</si>
  <si>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</si>
  <si>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</si>
  <si>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</si>
  <si>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</si>
  <si>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</si>
  <si>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</si>
  <si>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</si>
  <si>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</si>
  <si>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</si>
  <si>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</si>
  <si>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</si>
  <si>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</si>
  <si>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</si>
  <si>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</si>
  <si>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</si>
  <si>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</si>
  <si>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</si>
  <si>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</si>
  <si>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</si>
  <si>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</si>
  <si>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</si>
  <si>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</si>
  <si>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</si>
  <si>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</si>
  <si>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</si>
  <si>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</si>
  <si>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</si>
  <si>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</si>
  <si>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</si>
  <si>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</si>
  <si>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</si>
  <si>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</si>
  <si>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</si>
  <si>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</si>
  <si>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</si>
  <si>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</si>
  <si>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</si>
  <si>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</si>
  <si>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</si>
  <si>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</si>
  <si>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</si>
  <si>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</si>
  <si>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</si>
  <si>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</si>
  <si>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</si>
  <si>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</si>
  <si>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</si>
  <si>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</si>
  <si>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</si>
  <si>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</si>
  <si>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</si>
  <si>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</si>
  <si>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</si>
  <si>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</si>
  <si>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</si>
  <si>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</si>
  <si>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</si>
  <si>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</si>
  <si>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</si>
  <si>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</si>
  <si>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</si>
  <si>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</si>
  <si>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</si>
  <si>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</si>
  <si>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</si>
  <si>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</si>
  <si>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</si>
  <si>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</si>
  <si>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</si>
  <si>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</si>
  <si>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</si>
  <si>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</si>
  <si>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</si>
  <si>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</si>
  <si>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</si>
  <si>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</si>
  <si>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</si>
  <si>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</si>
  <si>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</si>
  <si>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</si>
  <si>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</si>
  <si>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</si>
  <si>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</si>
  <si>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</si>
  <si>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</si>
  <si>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</si>
  <si>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</si>
  <si>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</si>
  <si>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</si>
  <si>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</si>
  <si>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</si>
  <si>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</si>
  <si>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</si>
  <si>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</si>
  <si>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</si>
  <si>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</si>
  <si>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</si>
  <si>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</si>
  <si>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</si>
  <si>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</si>
  <si>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</si>
  <si>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</si>
  <si>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</si>
  <si>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</si>
  <si>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</si>
  <si>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</si>
  <si>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</si>
  <si>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</si>
  <si>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</si>
  <si>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</si>
  <si>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</si>
  <si>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</si>
  <si>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</si>
  <si>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</si>
  <si>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</si>
  <si>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</si>
  <si>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</si>
  <si>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</si>
  <si>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</si>
  <si>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</si>
  <si>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</si>
  <si>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</si>
  <si>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</si>
  <si>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</si>
  <si>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</si>
  <si>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</si>
  <si>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</si>
  <si>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</si>
  <si>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</si>
  <si>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</si>
  <si>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</si>
  <si>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</si>
  <si>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</si>
  <si>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</si>
  <si>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</si>
  <si>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</si>
  <si>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</si>
  <si>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</si>
  <si>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</si>
  <si>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</si>
  <si>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</si>
  <si>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</si>
  <si>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</si>
  <si>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</si>
  <si>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</si>
  <si>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</si>
  <si>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</si>
  <si>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</si>
  <si>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</si>
  <si>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</si>
  <si>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</si>
  <si>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</si>
  <si>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</si>
  <si>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</si>
  <si>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</si>
  <si>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</si>
  <si>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</si>
  <si>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</si>
  <si>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</si>
  <si>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</si>
  <si>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</si>
  <si>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</si>
  <si>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</si>
  <si>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</si>
  <si>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</si>
  <si>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</si>
  <si>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</si>
  <si>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</si>
  <si>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</si>
  <si>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</si>
  <si>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</si>
  <si>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</si>
  <si>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</si>
  <si>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</si>
  <si>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</si>
  <si>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</si>
  <si>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</si>
  <si>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</si>
  <si>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</si>
  <si>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</si>
  <si>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</si>
  <si>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</si>
  <si>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</si>
  <si>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</si>
  <si>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</si>
  <si>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</si>
  <si>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</si>
  <si>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</si>
  <si>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</si>
  <si>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</si>
  <si>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</si>
  <si>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</si>
  <si>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</si>
  <si>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</si>
  <si>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</si>
  <si>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</si>
  <si>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</si>
  <si>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</si>
  <si>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</si>
  <si>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</si>
  <si>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</si>
  <si>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</si>
  <si>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</si>
  <si>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</si>
  <si>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</si>
  <si>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</si>
  <si>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</si>
  <si>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</si>
  <si>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</si>
  <si>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</si>
  <si>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</si>
  <si>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</si>
  <si>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</si>
  <si>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</si>
  <si>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</si>
  <si>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</si>
  <si>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</si>
  <si>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</si>
  <si>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</si>
  <si>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</si>
  <si>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</si>
  <si>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</si>
  <si>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</si>
  <si>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</si>
  <si>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</si>
  <si>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</si>
  <si>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</si>
  <si>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</si>
  <si>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</si>
  <si>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</si>
  <si>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</si>
  <si>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</si>
  <si>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</si>
  <si>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</si>
  <si>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</si>
  <si>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</si>
  <si>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</si>
  <si>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</si>
  <si>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</si>
  <si>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</si>
  <si>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</si>
  <si>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</si>
  <si>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</si>
  <si>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</si>
  <si>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</si>
  <si>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</si>
  <si>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</si>
  <si>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</si>
  <si>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</si>
  <si>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</si>
  <si>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</si>
  <si>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</si>
  <si>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</si>
  <si>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</si>
  <si>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</si>
  <si>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</si>
  <si>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</si>
  <si>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</si>
  <si>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</si>
  <si>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</si>
  <si>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</si>
  <si>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</si>
  <si>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</si>
  <si>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</si>
  <si>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</si>
  <si>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</si>
  <si>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</si>
  <si>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</si>
  <si>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</si>
  <si>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</si>
  <si>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</si>
  <si>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</si>
  <si>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</si>
  <si>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</si>
  <si>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</si>
  <si>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</si>
  <si>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</si>
  <si>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</si>
  <si>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</si>
  <si>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</si>
  <si>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</si>
  <si>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</si>
  <si>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</si>
  <si>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</si>
  <si>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</si>
  <si>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</si>
  <si>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</si>
  <si>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</si>
  <si>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</si>
  <si>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</si>
  <si>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</si>
  <si>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</si>
  <si>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</si>
  <si>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</si>
  <si>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</si>
  <si>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</si>
  <si>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</si>
  <si>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</si>
  <si>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</si>
  <si>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</si>
  <si>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</si>
  <si>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</si>
  <si>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</si>
  <si>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</si>
  <si>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</si>
  <si>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</si>
  <si>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</si>
  <si>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</si>
  <si>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</si>
  <si>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</si>
  <si>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</si>
  <si>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</si>
  <si>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</si>
  <si>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</si>
  <si>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</si>
  <si>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</si>
  <si>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</si>
  <si>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</si>
  <si>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</si>
  <si>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</si>
  <si>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</si>
  <si>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</si>
  <si>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</si>
  <si>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</si>
  <si>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</si>
  <si>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</si>
  <si>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</si>
  <si>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</si>
  <si>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</si>
  <si>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</si>
  <si>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</si>
  <si>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</si>
  <si>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</si>
  <si>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</si>
  <si>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</si>
  <si>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</si>
  <si>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</si>
  <si>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</si>
  <si>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</si>
  <si>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</si>
  <si>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</si>
  <si>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</si>
  <si>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</si>
  <si>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</si>
  <si>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</si>
  <si>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</si>
  <si>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</si>
  <si>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</si>
  <si>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</si>
  <si>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</si>
  <si>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</si>
  <si>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</si>
  <si>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</si>
  <si>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</si>
  <si>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</si>
  <si>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</si>
  <si>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</si>
  <si>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</si>
  <si>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</si>
  <si>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</si>
  <si>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</si>
  <si>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</si>
  <si>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</si>
  <si>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</si>
  <si>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</si>
  <si>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</si>
  <si>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</si>
  <si>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</si>
  <si>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</si>
  <si>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</si>
  <si>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</si>
  <si>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</si>
  <si>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</si>
  <si>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</si>
  <si>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</si>
  <si>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</si>
  <si>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</si>
  <si>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</si>
  <si>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</si>
  <si>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</si>
  <si>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</si>
  <si>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</si>
  <si>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</si>
  <si>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</si>
  <si>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</si>
  <si>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</si>
  <si>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</si>
  <si>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</si>
  <si>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</si>
  <si>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</si>
  <si>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</si>
  <si>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</si>
  <si>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</si>
  <si>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</si>
  <si>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</si>
  <si>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</si>
  <si>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</si>
  <si>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</si>
  <si>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</si>
  <si>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</si>
  <si>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</si>
  <si>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</si>
  <si>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</si>
  <si>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</si>
  <si>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</si>
  <si>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</si>
  <si>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</si>
  <si>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</si>
  <si>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</si>
  <si>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</si>
  <si>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</si>
  <si>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</si>
  <si>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</si>
  <si>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</si>
  <si>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</si>
  <si>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</si>
  <si>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</si>
  <si>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</si>
  <si>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</si>
  <si>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</si>
  <si>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</si>
  <si>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</si>
  <si>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</si>
  <si>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</si>
  <si>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</si>
  <si>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</si>
  <si>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</si>
  <si>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</si>
  <si>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</si>
  <si>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</si>
  <si>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</si>
  <si>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</si>
  <si>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</si>
  <si>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</si>
  <si>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</si>
  <si>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</si>
  <si>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</si>
  <si>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</si>
  <si>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</si>
  <si>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</si>
  <si>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</si>
  <si>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</si>
  <si>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</si>
  <si>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</si>
  <si>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</si>
  <si>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</si>
  <si>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</si>
  <si>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</si>
  <si>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</si>
  <si>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</si>
  <si>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</si>
  <si>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</si>
  <si>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</si>
  <si>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</si>
  <si>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</si>
  <si>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</si>
  <si>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</si>
  <si>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</si>
  <si>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</si>
  <si>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</si>
  <si>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</si>
  <si>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</si>
  <si>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</si>
  <si>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</si>
  <si>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</si>
  <si>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</si>
  <si>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</si>
  <si>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</si>
  <si>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</si>
  <si>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</si>
  <si>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</si>
  <si>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</si>
  <si>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</si>
  <si>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</si>
  <si>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</si>
  <si>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</si>
  <si>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</si>
  <si>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</si>
  <si>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</si>
  <si>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</si>
  <si>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</si>
  <si>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</si>
  <si>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</si>
  <si>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</si>
  <si>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</si>
  <si>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</si>
  <si>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</si>
  <si>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</si>
  <si>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</si>
  <si>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</si>
  <si>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</si>
  <si>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</si>
  <si>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</si>
  <si>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</si>
  <si>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</si>
  <si>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</si>
  <si>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</si>
  <si>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</si>
  <si>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</si>
  <si>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</si>
  <si>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</si>
  <si>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</si>
  <si>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</si>
  <si>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</si>
  <si>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</si>
  <si>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</si>
  <si>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</si>
  <si>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</si>
  <si>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</si>
  <si>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</si>
  <si>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</si>
  <si>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</si>
  <si>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</si>
  <si>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</si>
  <si>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</si>
  <si>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</si>
  <si>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</si>
  <si>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</si>
  <si>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</si>
  <si>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</si>
  <si>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</si>
  <si>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</si>
  <si>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</si>
  <si>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</si>
  <si>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</si>
  <si>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</si>
  <si>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</si>
  <si>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</si>
  <si>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</si>
  <si>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</si>
  <si>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</si>
  <si>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</si>
  <si>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</si>
  <si>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</si>
  <si>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</si>
  <si>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</si>
  <si>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</si>
  <si>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</si>
  <si>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</si>
  <si>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</si>
  <si>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</si>
  <si>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</si>
  <si>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</si>
  <si>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</si>
  <si>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</si>
  <si>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</si>
  <si>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</si>
  <si>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</si>
  <si>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</si>
  <si>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</si>
  <si>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</si>
  <si>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</si>
  <si>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</si>
  <si>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</si>
  <si>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</si>
  <si>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</si>
  <si>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</si>
  <si>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</si>
  <si>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</si>
  <si>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</si>
  <si>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</si>
  <si>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</si>
  <si>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</si>
  <si>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</si>
  <si>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</si>
  <si>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</si>
  <si>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</si>
  <si>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</si>
  <si>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</si>
  <si>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</si>
  <si>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</si>
  <si>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</si>
  <si>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</si>
  <si>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</si>
  <si>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</si>
  <si>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</si>
  <si>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</si>
  <si>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</si>
  <si>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</si>
  <si>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</si>
  <si>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</si>
  <si>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</si>
  <si>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</si>
  <si>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</si>
  <si>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</si>
  <si>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</si>
  <si>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</si>
  <si>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</si>
  <si>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</si>
  <si>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</si>
  <si>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</si>
  <si>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</si>
  <si>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</si>
  <si>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</si>
  <si>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</si>
  <si>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</si>
  <si>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</si>
  <si>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</si>
  <si>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</si>
  <si>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</si>
  <si>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</si>
  <si>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</si>
  <si>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</si>
  <si>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</si>
  <si>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</si>
  <si>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</si>
  <si>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</si>
  <si>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</si>
  <si>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</si>
  <si>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</si>
  <si>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</si>
  <si>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</si>
  <si>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</si>
  <si>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</si>
  <si>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</si>
  <si>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</si>
  <si>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</si>
  <si>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</si>
  <si>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</si>
  <si>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</si>
  <si>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</si>
  <si>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</si>
  <si>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</si>
  <si>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</si>
  <si>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</si>
  <si>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</si>
  <si>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</si>
  <si>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</si>
  <si>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</si>
  <si>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</si>
  <si>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</si>
  <si>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</si>
  <si>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</si>
  <si>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</si>
  <si>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</si>
  <si>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</si>
  <si>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</si>
  <si>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</si>
  <si>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</si>
  <si>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</si>
  <si>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</si>
  <si>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</si>
  <si>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</si>
  <si>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</si>
  <si>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</si>
  <si>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</si>
  <si>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</si>
  <si>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</si>
  <si>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</si>
  <si>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</si>
  <si>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</si>
  <si>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</si>
  <si>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</si>
  <si>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</si>
  <si>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</si>
  <si>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</si>
  <si>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</si>
  <si>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</si>
  <si>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</si>
  <si>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</si>
  <si>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</si>
  <si>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</si>
  <si>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</si>
  <si>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</si>
  <si>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</si>
  <si>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</si>
  <si>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</si>
  <si>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</si>
  <si>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</si>
  <si>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</si>
  <si>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</si>
  <si>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</si>
  <si>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</si>
  <si>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</si>
  <si>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</si>
  <si>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</si>
  <si>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</si>
  <si>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</si>
  <si>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</si>
  <si>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</si>
  <si>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</si>
  <si>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</si>
  <si>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</si>
  <si>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</si>
  <si>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</si>
  <si>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</si>
  <si>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</si>
  <si>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</si>
  <si>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</si>
  <si>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</si>
  <si>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</si>
  <si>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</si>
  <si>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</si>
  <si>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</si>
  <si>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</si>
  <si>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</si>
  <si>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</si>
  <si>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</si>
  <si>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</si>
  <si>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</si>
  <si>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</si>
  <si>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</si>
  <si>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</si>
  <si>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</si>
  <si>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</si>
  <si>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</si>
  <si>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</si>
  <si>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</si>
  <si>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</si>
  <si>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</si>
  <si>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</si>
  <si>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</si>
  <si>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</si>
  <si>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</si>
  <si>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</si>
  <si>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</si>
  <si>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</si>
  <si>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</si>
  <si>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</si>
  <si>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</si>
  <si>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</si>
  <si>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</si>
  <si>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</si>
  <si>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</si>
  <si>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</si>
  <si>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</si>
  <si>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</si>
  <si>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</si>
  <si>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</si>
  <si>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</si>
  <si>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</si>
  <si>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</si>
  <si>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</si>
  <si>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</si>
  <si>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</si>
  <si>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</si>
  <si>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</si>
  <si>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</si>
  <si>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</si>
  <si>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</si>
  <si>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</si>
  <si>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</si>
  <si>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</si>
  <si>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</si>
  <si>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</si>
  <si>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</si>
  <si>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</si>
  <si>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</si>
  <si>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</si>
  <si>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</si>
  <si>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</si>
  <si>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</si>
  <si>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</si>
  <si>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</si>
  <si>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</si>
  <si>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</si>
  <si>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</si>
  <si>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</si>
  <si>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</si>
  <si>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</si>
  <si>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</si>
  <si>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</si>
  <si>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</si>
  <si>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</si>
  <si>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</si>
  <si>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</si>
  <si>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</si>
  <si>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</si>
  <si>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</si>
  <si>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</si>
  <si>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</si>
  <si>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</si>
  <si>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</si>
  <si>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</si>
  <si>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</si>
  <si>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</si>
  <si>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</si>
  <si>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</si>
  <si>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</si>
  <si>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</si>
  <si>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</si>
  <si>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</si>
  <si>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</si>
  <si>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</si>
  <si>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</si>
  <si>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</si>
  <si>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</si>
  <si>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</si>
  <si>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</si>
  <si>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</si>
  <si>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</si>
  <si>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</si>
  <si>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</si>
  <si>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</si>
  <si>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</si>
  <si>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</si>
  <si>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</si>
  <si>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</si>
  <si>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</si>
  <si>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</si>
  <si>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</si>
  <si>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</si>
  <si>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</si>
  <si>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</si>
  <si>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</si>
  <si>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</si>
  <si>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</si>
  <si>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</si>
  <si>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</si>
  <si>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</si>
  <si>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</si>
  <si>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</si>
  <si>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</si>
  <si>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</si>
  <si>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</si>
  <si>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</si>
  <si>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</si>
  <si>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</si>
  <si>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</si>
  <si>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</si>
  <si>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</si>
  <si>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</si>
  <si>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</si>
  <si>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</si>
  <si>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</si>
  <si>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</si>
  <si>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</si>
  <si>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</si>
  <si>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</si>
  <si>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</si>
  <si>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</si>
  <si>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</si>
  <si>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</si>
  <si>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</si>
  <si>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</si>
  <si>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</si>
  <si>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</si>
  <si>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</si>
  <si>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</si>
  <si>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</si>
  <si>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</si>
  <si>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</si>
  <si>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</si>
  <si>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</si>
  <si>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</si>
  <si>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</si>
  <si>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</si>
  <si>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</si>
  <si>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</si>
  <si>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</si>
  <si>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</si>
  <si>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</si>
  <si>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</si>
  <si>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</si>
  <si>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</si>
  <si>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</si>
  <si>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</si>
  <si>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</si>
  <si>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</si>
  <si>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</si>
  <si>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</si>
  <si>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</si>
  <si>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</si>
  <si>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</si>
  <si>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</si>
  <si>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</si>
  <si>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</si>
  <si>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</si>
  <si>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</si>
  <si>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</si>
  <si>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</si>
  <si>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</si>
  <si>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</si>
  <si>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</si>
  <si>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</si>
  <si>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</si>
  <si>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</si>
  <si>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</si>
  <si>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</si>
  <si>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</si>
  <si>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</si>
  <si>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</si>
  <si>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</si>
  <si>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</si>
  <si>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</si>
  <si>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</si>
  <si>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</si>
  <si>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</si>
  <si>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</si>
  <si>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</si>
  <si>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</si>
  <si>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</si>
  <si>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</si>
  <si>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</si>
  <si>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</si>
  <si>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</si>
  <si>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</si>
  <si>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</si>
  <si>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</si>
  <si>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</si>
  <si>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</si>
  <si>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</si>
  <si>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</si>
  <si>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</si>
  <si>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</si>
  <si>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</si>
  <si>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</si>
  <si>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</si>
  <si>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</si>
  <si>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</si>
  <si>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</si>
  <si>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</si>
  <si>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</si>
  <si>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</si>
  <si>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</si>
  <si>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</si>
  <si>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</si>
  <si>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</si>
  <si>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</si>
  <si>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</si>
  <si>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</si>
  <si>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</si>
  <si>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</si>
  <si>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</si>
  <si>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</si>
  <si>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</si>
  <si>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</si>
  <si>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</si>
  <si>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</si>
  <si>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</si>
  <si>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</si>
  <si>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</si>
  <si>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</si>
  <si>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</si>
  <si>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</si>
  <si>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</si>
  <si>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</si>
  <si>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</si>
  <si>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</si>
  <si>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</si>
  <si>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</si>
  <si>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</si>
  <si>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</si>
  <si>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</si>
  <si>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</si>
  <si>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</si>
  <si>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</si>
  <si>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</si>
  <si>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</si>
  <si>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</si>
  <si>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</si>
  <si>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</si>
  <si>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</si>
  <si>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</si>
  <si>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</si>
  <si>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</si>
  <si>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</si>
  <si>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</si>
  <si>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</si>
  <si>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</si>
  <si>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</si>
  <si>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</si>
  <si>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</si>
  <si>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</si>
  <si>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</si>
  <si>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</si>
  <si>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</si>
  <si>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</si>
  <si>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</si>
  <si>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</si>
  <si>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</si>
  <si>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</si>
  <si>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</si>
  <si>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</si>
  <si>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</si>
  <si>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</si>
  <si>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</si>
  <si>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</si>
  <si>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</si>
  <si>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</si>
  <si>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</si>
  <si>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</si>
  <si>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</si>
  <si>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</si>
  <si>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</si>
  <si>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</si>
  <si>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</si>
  <si>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</si>
  <si>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</si>
  <si>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</si>
  <si>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</si>
  <si>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</si>
  <si>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</si>
  <si>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</si>
  <si>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</si>
  <si>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</si>
  <si>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</si>
  <si>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</si>
  <si>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</si>
  <si>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</si>
  <si>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</si>
  <si>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</si>
  <si>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</si>
  <si>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</si>
  <si>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</si>
  <si>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</si>
  <si>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</si>
  <si>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</si>
  <si>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</si>
  <si>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</si>
  <si>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</si>
  <si>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</si>
  <si>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</si>
  <si>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</si>
  <si>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</si>
  <si>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</si>
  <si>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</si>
  <si>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</si>
  <si>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</si>
  <si>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</si>
  <si>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</si>
  <si>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</si>
  <si>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</si>
  <si>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</si>
  <si>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</si>
  <si>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</si>
  <si>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</si>
  <si>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</si>
  <si>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</si>
  <si>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</si>
  <si>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</si>
  <si>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</si>
  <si>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</si>
  <si>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</si>
  <si>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</si>
  <si>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</si>
  <si>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</si>
  <si>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</si>
  <si>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</si>
  <si>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</si>
  <si>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</si>
  <si>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</si>
  <si>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</si>
  <si>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</si>
  <si>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</si>
  <si>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</si>
  <si>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</si>
  <si>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</si>
  <si>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</si>
  <si>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</si>
  <si>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</si>
  <si>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</si>
  <si>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</si>
  <si>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</si>
  <si>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</si>
  <si>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</si>
  <si>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</si>
  <si>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</si>
  <si>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</si>
  <si>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</si>
  <si>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</si>
  <si>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</si>
  <si>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</si>
  <si>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</si>
  <si>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</si>
  <si>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</si>
  <si>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</si>
  <si>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</si>
  <si>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</si>
  <si>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</si>
  <si>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</si>
  <si>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</si>
  <si>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</si>
  <si>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</si>
  <si>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</si>
  <si>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</si>
  <si>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</si>
  <si>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</si>
  <si>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</si>
  <si>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</si>
  <si>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</si>
  <si>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</si>
  <si>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</si>
  <si>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</si>
  <si>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</si>
  <si>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</si>
  <si>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</si>
  <si>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</si>
  <si>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</si>
  <si>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</si>
  <si>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</si>
  <si>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</si>
  <si>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</si>
  <si>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</si>
  <si>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</si>
  <si>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</si>
  <si>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</si>
  <si>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</si>
  <si>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</si>
  <si>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</si>
  <si>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</si>
  <si>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</si>
  <si>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</si>
  <si>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</si>
  <si>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</si>
  <si>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</si>
  <si>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</si>
  <si>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</si>
  <si>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</si>
  <si>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</si>
  <si>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</si>
  <si>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</si>
  <si>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</si>
  <si>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</si>
  <si>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</si>
  <si>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</si>
  <si>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</si>
  <si>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</si>
  <si>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</si>
  <si>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</si>
  <si>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</si>
  <si>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</si>
  <si>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</si>
  <si>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</si>
  <si>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</si>
  <si>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</si>
  <si>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</si>
  <si>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</si>
  <si>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</si>
  <si>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</si>
  <si>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</si>
  <si>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</si>
  <si>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</si>
  <si>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</si>
  <si>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</si>
  <si>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</si>
  <si>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</si>
  <si>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</si>
  <si>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</si>
  <si>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</si>
  <si>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</si>
  <si>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</si>
  <si>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</si>
  <si>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</si>
  <si>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</si>
  <si>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</si>
  <si>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</si>
  <si>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</si>
  <si>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</si>
  <si>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</si>
  <si>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</si>
  <si>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</si>
  <si>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</si>
  <si>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</si>
  <si>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</si>
  <si>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</si>
  <si>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</si>
  <si>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</si>
  <si>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</si>
  <si>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</si>
  <si>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</si>
  <si>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</si>
  <si>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</si>
  <si>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</si>
  <si>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</si>
  <si>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</si>
  <si>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</si>
  <si>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</si>
  <si>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</si>
  <si>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</si>
  <si>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</si>
  <si>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</si>
  <si>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</si>
  <si>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</si>
  <si>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</si>
  <si>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</si>
  <si>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</si>
  <si>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</si>
  <si>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</si>
  <si>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</si>
  <si>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</si>
  <si>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</si>
  <si>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</si>
  <si>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</si>
  <si>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</si>
  <si>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</si>
  <si>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</si>
  <si>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</si>
  <si>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</si>
  <si>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</si>
  <si>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</si>
  <si>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</si>
  <si>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</si>
  <si>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</si>
  <si>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</si>
  <si>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</si>
  <si>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</si>
  <si>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</si>
  <si>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</si>
  <si>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</si>
  <si>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</si>
  <si>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</si>
  <si>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</si>
  <si>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</si>
  <si>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</si>
  <si>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</si>
  <si>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</si>
  <si>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</si>
  <si>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</si>
  <si>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</si>
  <si>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</si>
  <si>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</si>
  <si>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</si>
  <si>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</si>
  <si>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</si>
  <si>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</si>
  <si>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</si>
  <si>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</si>
  <si>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</si>
  <si>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</si>
  <si>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</si>
  <si>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</si>
  <si>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</si>
  <si>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</si>
  <si>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</si>
  <si>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</si>
  <si>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</si>
  <si>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</si>
  <si>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</si>
  <si>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</si>
  <si>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</si>
  <si>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</si>
  <si>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</si>
  <si>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</si>
  <si>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</si>
  <si>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</si>
  <si>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</si>
  <si>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</si>
  <si>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</si>
  <si>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</si>
  <si>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</si>
  <si>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</si>
  <si>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</si>
  <si>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</si>
  <si>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</si>
  <si>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</si>
  <si>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</si>
  <si>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</si>
  <si>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</si>
  <si>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</si>
  <si>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</si>
  <si>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</si>
  <si>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</si>
  <si>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</si>
  <si>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</si>
  <si>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</si>
  <si>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</si>
  <si>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</si>
  <si>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</si>
  <si>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</si>
  <si>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</si>
  <si>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</si>
  <si>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</si>
  <si>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</si>
  <si>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</si>
  <si>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</si>
  <si>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</si>
  <si>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</si>
  <si>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</si>
  <si>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</si>
  <si>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</si>
  <si>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</si>
  <si>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</si>
  <si>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</si>
  <si>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</si>
  <si>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</si>
  <si>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</si>
  <si>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</si>
  <si>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</si>
  <si>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</si>
  <si>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</si>
  <si>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</si>
  <si>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</si>
  <si>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</si>
  <si>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</si>
  <si>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</si>
  <si>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</si>
  <si>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</si>
  <si>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</si>
  <si>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</si>
  <si>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</si>
  <si>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</si>
  <si>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</si>
  <si>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</si>
  <si>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</si>
  <si>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</si>
  <si>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</si>
  <si>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</si>
  <si>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</si>
  <si>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</si>
  <si>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</si>
  <si>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</si>
  <si>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</si>
  <si>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</si>
  <si>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</si>
  <si>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</si>
  <si>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</si>
  <si>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</si>
  <si>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</si>
  <si>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</si>
  <si>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</si>
  <si>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</si>
  <si>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</si>
  <si>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</si>
  <si>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</si>
  <si>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</si>
  <si>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</si>
  <si>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</si>
  <si>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</si>
  <si>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</si>
  <si>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</si>
  <si>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</si>
  <si>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</si>
  <si>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</si>
  <si>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</si>
  <si>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</si>
  <si>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</si>
  <si>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</si>
  <si>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</si>
  <si>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</si>
  <si>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</si>
  <si>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</si>
  <si>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</si>
  <si>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</si>
  <si>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</si>
  <si>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</si>
  <si>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</si>
  <si>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</si>
  <si>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</si>
  <si>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</si>
  <si>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</si>
  <si>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</si>
  <si>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</si>
  <si>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</si>
  <si>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</si>
  <si>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</si>
  <si>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</si>
  <si>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</si>
  <si>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</si>
  <si>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</si>
  <si>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</si>
  <si>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</si>
  <si>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</si>
  <si>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</si>
  <si>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</si>
  <si>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</si>
  <si>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</si>
  <si>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</si>
  <si>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</si>
  <si>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</si>
  <si>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</si>
  <si>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</si>
  <si>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</si>
  <si>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</si>
  <si>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</si>
  <si>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</si>
  <si>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</si>
  <si>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</si>
  <si>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</si>
  <si>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</si>
  <si>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</si>
  <si>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</si>
  <si>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</si>
  <si>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</si>
  <si>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</si>
  <si>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</si>
  <si>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</si>
  <si>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</si>
  <si>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</si>
  <si>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</si>
  <si>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</si>
  <si>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</si>
  <si>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</si>
  <si>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</si>
  <si>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</si>
  <si>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</si>
  <si>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</si>
  <si>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</si>
  <si>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</si>
  <si>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</si>
  <si>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</si>
  <si>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</si>
  <si>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</si>
  <si>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</si>
  <si>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</si>
  <si>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</si>
  <si>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</si>
  <si>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</si>
  <si>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</si>
  <si>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</si>
  <si>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</si>
  <si>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</si>
  <si>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</si>
  <si>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</si>
  <si>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</si>
  <si>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</si>
  <si>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</si>
  <si>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</si>
  <si>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</si>
  <si>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</si>
  <si>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</si>
  <si>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</si>
  <si>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</si>
  <si>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</si>
  <si>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</si>
  <si>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</si>
  <si>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</si>
  <si>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</si>
  <si>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</si>
  <si>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</si>
  <si>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</si>
  <si>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</si>
  <si>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</si>
  <si>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</si>
  <si>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</si>
  <si>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</si>
  <si>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</si>
  <si>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</si>
  <si>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</si>
  <si>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</si>
  <si>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</si>
  <si>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</si>
  <si>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</si>
  <si>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</si>
  <si>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</si>
  <si>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</si>
  <si>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</si>
  <si>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</si>
  <si>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</si>
  <si>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</si>
  <si>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</si>
  <si>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</si>
  <si>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</si>
  <si>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</si>
  <si>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</si>
  <si>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</si>
  <si>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</si>
  <si>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</si>
  <si>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</si>
  <si>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</si>
  <si>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</si>
  <si>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</si>
  <si>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</si>
  <si>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</si>
  <si>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</si>
  <si>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</si>
  <si>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</si>
  <si>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</si>
  <si>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</si>
  <si>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</si>
  <si>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</si>
  <si>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</si>
  <si>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</si>
  <si>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</si>
  <si>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</si>
  <si>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</si>
  <si>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</si>
  <si>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</si>
  <si>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</si>
  <si>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</si>
  <si>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</si>
  <si>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</si>
  <si>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</si>
  <si>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</si>
  <si>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</si>
  <si>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</si>
  <si>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</si>
  <si>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</si>
  <si>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</si>
  <si>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</si>
  <si>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</si>
  <si>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</si>
  <si>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</si>
  <si>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</si>
  <si>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</si>
  <si>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</si>
  <si>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</si>
  <si>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</si>
  <si>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</si>
  <si>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</si>
  <si>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</si>
  <si>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</si>
  <si>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</si>
  <si>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</si>
  <si>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</si>
  <si>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</si>
  <si>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</si>
  <si>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</si>
  <si>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</si>
  <si>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</si>
  <si>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</si>
  <si>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</si>
  <si>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</si>
  <si>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</si>
  <si>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</si>
  <si>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</si>
  <si>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</si>
  <si>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</si>
  <si>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</si>
  <si>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</si>
  <si>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</si>
  <si>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</si>
  <si>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</si>
  <si>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</si>
  <si>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</si>
  <si>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</si>
  <si>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</si>
  <si>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</si>
  <si>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</si>
  <si>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</si>
  <si>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</si>
  <si>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</si>
  <si>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</si>
  <si>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</si>
  <si>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</si>
  <si>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</si>
  <si>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</si>
  <si>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</si>
  <si>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</si>
  <si>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</si>
  <si>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</si>
  <si>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</si>
  <si>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</si>
  <si>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</si>
  <si>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</si>
  <si>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</si>
  <si>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</si>
  <si>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</si>
  <si>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</si>
  <si>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</si>
  <si>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</si>
  <si>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</si>
  <si>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</si>
  <si>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</si>
  <si>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</si>
  <si>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</si>
  <si>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</si>
  <si>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</si>
  <si>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</si>
  <si>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</si>
  <si>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</si>
  <si>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</si>
  <si>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</si>
  <si>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</si>
  <si>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</si>
  <si>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</si>
  <si>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</si>
  <si>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</si>
  <si>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</si>
  <si>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</si>
  <si>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</si>
  <si>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</si>
  <si>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</si>
  <si>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</si>
  <si>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</si>
  <si>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</si>
  <si>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</si>
  <si>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</si>
  <si>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</si>
  <si>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</si>
  <si>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</si>
  <si>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</si>
  <si>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</si>
  <si>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</si>
  <si>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</si>
  <si>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</si>
  <si>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</si>
  <si>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</si>
  <si>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</si>
  <si>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</si>
  <si>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</si>
  <si>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</si>
  <si>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</si>
  <si>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</si>
  <si>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</si>
  <si>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</si>
  <si>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</si>
  <si>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</si>
  <si>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</si>
  <si>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</si>
  <si>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</si>
  <si>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</si>
  <si>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</si>
  <si>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</si>
  <si>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</si>
  <si>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</si>
  <si>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</si>
  <si>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</si>
  <si>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</si>
  <si>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</si>
  <si>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</si>
  <si>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</si>
  <si>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</si>
  <si>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</si>
  <si>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</si>
  <si>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</si>
  <si>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</si>
  <si>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</si>
  <si>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</si>
  <si>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</si>
  <si>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</si>
  <si>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</si>
  <si>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</si>
  <si>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</si>
  <si>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</si>
  <si>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</si>
  <si>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</si>
  <si>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</si>
  <si>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</si>
  <si>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</si>
  <si>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</si>
  <si>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</si>
  <si>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</si>
  <si>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</si>
  <si>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</si>
  <si>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</si>
  <si>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</si>
  <si>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</si>
  <si>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</si>
  <si>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</si>
  <si>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</si>
  <si>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</si>
  <si>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</si>
  <si>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</si>
  <si>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</si>
  <si>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</si>
  <si>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</si>
  <si>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</si>
  <si>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</si>
  <si>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</si>
  <si>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</si>
  <si>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</si>
  <si>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</si>
  <si>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</si>
  <si>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</si>
  <si>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</si>
  <si>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</si>
  <si>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</si>
  <si>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</si>
  <si>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</si>
  <si>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</si>
  <si>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</si>
  <si>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</si>
  <si>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</si>
  <si>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</si>
  <si>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</si>
  <si>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</si>
  <si>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</si>
  <si>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</si>
  <si>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</si>
  <si>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</si>
  <si>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</si>
  <si>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</si>
  <si>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</si>
  <si>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</si>
  <si>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</si>
  <si>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</si>
  <si>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</si>
  <si>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</si>
  <si>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</si>
  <si>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</si>
  <si>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</si>
  <si>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</si>
  <si>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</si>
  <si>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</si>
  <si>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</si>
  <si>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</si>
  <si>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</si>
  <si>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</si>
  <si>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</si>
  <si>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</si>
  <si>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</si>
  <si>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</si>
  <si>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</si>
  <si>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</si>
  <si>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</si>
  <si>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</si>
  <si>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</si>
  <si>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</si>
  <si>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</si>
  <si>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</si>
  <si>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</si>
  <si>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</si>
  <si>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</si>
  <si>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</si>
  <si>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</si>
  <si>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</si>
  <si>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</si>
  <si>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</si>
  <si>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</si>
  <si>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</si>
  <si>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</si>
  <si>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</si>
  <si>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</si>
  <si>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</si>
  <si>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</si>
  <si>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</si>
  <si>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</si>
  <si>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</si>
  <si>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</si>
  <si>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</si>
  <si>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</si>
  <si>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</si>
  <si>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</si>
  <si>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</si>
  <si>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</si>
  <si>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</si>
  <si>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</si>
  <si>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</si>
  <si>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</si>
  <si>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</si>
  <si>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</si>
  <si>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</si>
  <si>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</si>
  <si>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</si>
  <si>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</si>
  <si>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</si>
  <si>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</si>
  <si>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</si>
  <si>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</si>
  <si>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</si>
  <si>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</si>
  <si>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</si>
  <si>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</si>
  <si>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</si>
  <si>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</si>
  <si>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</si>
  <si>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</si>
  <si>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</si>
  <si>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</si>
  <si>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</si>
  <si>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</si>
  <si>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</si>
  <si>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</si>
  <si>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</si>
  <si>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</si>
  <si>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</si>
  <si>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</si>
  <si>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</si>
  <si>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</si>
  <si>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</si>
  <si>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</si>
  <si>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</si>
  <si>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</si>
  <si>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</si>
  <si>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</si>
  <si>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</si>
  <si>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</si>
  <si>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</si>
  <si>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</si>
  <si>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</si>
  <si>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</si>
  <si>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</si>
  <si>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</si>
  <si>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</si>
  <si>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</si>
  <si>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</si>
  <si>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</si>
  <si>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</si>
  <si>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</si>
  <si>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</si>
  <si>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</si>
  <si>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</si>
  <si>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</si>
  <si>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</si>
  <si>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</si>
  <si>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</si>
  <si>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</si>
  <si>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</si>
  <si>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</si>
  <si>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</si>
  <si>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</si>
  <si>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</si>
  <si>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</si>
  <si>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</si>
  <si>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</si>
  <si>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</si>
  <si>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</si>
  <si>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</si>
  <si>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</si>
  <si>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</si>
  <si>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</si>
  <si>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</si>
  <si>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</si>
  <si>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</si>
  <si>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</si>
  <si>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</si>
  <si>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</si>
  <si>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</si>
  <si>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</si>
  <si>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</si>
  <si>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</si>
  <si>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</si>
  <si>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</si>
  <si>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</si>
  <si>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</si>
  <si>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</si>
  <si>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</si>
  <si>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</si>
  <si>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</si>
  <si>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</si>
  <si>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</si>
  <si>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</si>
  <si>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</si>
  <si>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</si>
  <si>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</si>
  <si>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</si>
  <si>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</si>
  <si>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</si>
  <si>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</si>
  <si>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</si>
  <si>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</si>
  <si>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</si>
  <si>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</si>
  <si>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</si>
  <si>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</si>
  <si>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</si>
  <si>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</si>
  <si>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</si>
  <si>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</si>
  <si>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</si>
  <si>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</si>
  <si>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</si>
  <si>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</si>
  <si>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</si>
  <si>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</si>
  <si>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</si>
  <si>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</si>
  <si>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</si>
  <si>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</si>
  <si>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</si>
  <si>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</si>
  <si>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</si>
  <si>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</si>
  <si>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</si>
  <si>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</si>
  <si>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</si>
  <si>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</si>
  <si>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</si>
  <si>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</si>
  <si>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</si>
  <si>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</si>
  <si>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</si>
  <si>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</si>
  <si>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</si>
  <si>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</si>
  <si>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</si>
  <si>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</si>
  <si>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</si>
  <si>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</si>
  <si>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</si>
  <si>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</si>
  <si>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</si>
  <si>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</si>
  <si>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</si>
  <si>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</si>
  <si>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</si>
  <si>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</si>
  <si>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</si>
  <si>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</si>
  <si>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</si>
  <si>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</si>
  <si>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</si>
  <si>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</si>
  <si>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</si>
  <si>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</si>
  <si>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</si>
  <si>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</si>
  <si>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</si>
  <si>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</si>
  <si>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</si>
  <si>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</si>
  <si>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</si>
  <si>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</si>
  <si>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</si>
  <si>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</si>
  <si>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</si>
  <si>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</si>
  <si>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</si>
  <si>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</si>
  <si>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</si>
  <si>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</si>
  <si>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</si>
  <si>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</si>
  <si>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</si>
  <si>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</si>
  <si>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</si>
  <si>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</si>
  <si>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</si>
  <si>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</si>
  <si>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</si>
  <si>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</si>
  <si>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</si>
  <si>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</si>
  <si>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</si>
  <si>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</si>
  <si>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</si>
  <si>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</si>
  <si>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</si>
  <si>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</si>
  <si>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</si>
  <si>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</si>
  <si>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</si>
  <si>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</si>
  <si>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</si>
  <si>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</si>
  <si>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</si>
  <si>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</si>
  <si>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</si>
  <si>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</si>
  <si>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</si>
  <si>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</si>
  <si>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</si>
  <si>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</si>
  <si>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</si>
  <si>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</si>
  <si>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</si>
  <si>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</si>
  <si>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</si>
  <si>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</si>
  <si>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</si>
  <si>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</si>
  <si>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</si>
  <si>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</si>
  <si>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</si>
  <si>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</si>
  <si>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</si>
  <si>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</si>
  <si>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</si>
  <si>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</si>
  <si>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</si>
  <si>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</si>
  <si>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</si>
  <si>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</si>
  <si>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</si>
  <si>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</si>
  <si>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</si>
  <si>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</si>
  <si>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</si>
  <si>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</si>
  <si>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</si>
  <si>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</si>
  <si>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</si>
  <si>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</si>
  <si>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</si>
  <si>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</si>
  <si>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</si>
  <si>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</si>
  <si>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</si>
  <si>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</si>
  <si>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</si>
  <si>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</si>
  <si>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</si>
  <si>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</si>
  <si>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</si>
  <si>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</si>
  <si>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</si>
  <si>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</si>
  <si>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</si>
  <si>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</si>
  <si>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</si>
  <si>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</si>
  <si>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</si>
  <si>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</si>
  <si>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</si>
  <si>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</si>
  <si>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</si>
  <si>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</si>
  <si>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</si>
  <si>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</si>
  <si>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</si>
  <si>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</si>
  <si>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</si>
  <si>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</si>
  <si>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</si>
  <si>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</si>
  <si>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</si>
  <si>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</si>
  <si>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</si>
  <si>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</si>
  <si>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</si>
  <si>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</si>
  <si>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</si>
  <si>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</si>
  <si>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</si>
  <si>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</si>
  <si>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</si>
  <si>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</si>
  <si>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</si>
  <si>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</si>
  <si>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</si>
  <si>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</si>
  <si>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</si>
  <si>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</si>
  <si>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</si>
  <si>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</si>
  <si>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</si>
  <si>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</si>
  <si>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</si>
  <si>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</si>
  <si>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</si>
  <si>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</si>
  <si>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</si>
  <si>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</si>
  <si>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</si>
  <si>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</si>
  <si>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</si>
  <si>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</si>
  <si>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</si>
  <si>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</si>
  <si>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</si>
  <si>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</si>
  <si>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</si>
  <si>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</si>
  <si>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</si>
  <si>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</si>
  <si>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</si>
  <si>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</si>
  <si>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</si>
  <si>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</si>
  <si>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</si>
  <si>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</si>
  <si>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</si>
  <si>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</si>
  <si>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</si>
  <si>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</si>
  <si>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</si>
  <si>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</si>
  <si>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</si>
  <si>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</si>
  <si>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</si>
  <si>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</si>
  <si>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</si>
  <si>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</si>
  <si>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</si>
  <si>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</si>
  <si>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</si>
  <si>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</si>
  <si>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</si>
  <si>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</si>
  <si>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</si>
  <si>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</si>
  <si>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</si>
  <si>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</si>
  <si>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</si>
  <si>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</si>
  <si>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</si>
  <si>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</si>
  <si>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</si>
  <si>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</si>
  <si>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</si>
  <si>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</si>
  <si>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</si>
  <si>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</si>
  <si>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</si>
  <si>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</si>
  <si>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</si>
  <si>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</si>
  <si>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</si>
  <si>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</si>
  <si>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</si>
  <si>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</si>
  <si>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</si>
  <si>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</si>
  <si>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</si>
  <si>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</si>
  <si>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</si>
  <si>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</si>
  <si>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</si>
  <si>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</si>
  <si>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</si>
  <si>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</si>
  <si>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</si>
  <si>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</si>
  <si>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</si>
  <si>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</si>
  <si>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</si>
  <si>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</si>
  <si>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</si>
  <si>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</si>
  <si>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</si>
  <si>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</si>
  <si>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</si>
  <si>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</si>
  <si>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</si>
  <si>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</si>
  <si>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</si>
  <si>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</si>
  <si>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</si>
  <si>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</si>
  <si>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</si>
  <si>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</si>
  <si>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</si>
  <si>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</si>
  <si>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</si>
  <si>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</si>
  <si>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</si>
  <si>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</si>
  <si>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</si>
  <si>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</si>
  <si>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</si>
  <si>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</si>
  <si>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</si>
  <si>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</si>
  <si>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</si>
  <si>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</si>
  <si>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</si>
  <si>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</si>
  <si>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</si>
  <si>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</si>
  <si>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</si>
  <si>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</si>
  <si>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</si>
  <si>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</si>
  <si>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</si>
  <si>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</si>
  <si>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</si>
  <si>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</si>
  <si>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</si>
  <si>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</si>
  <si>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</si>
  <si>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</si>
  <si>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</si>
  <si>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</si>
  <si>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</si>
  <si>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</si>
  <si>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</si>
  <si>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</si>
  <si>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</si>
  <si>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</si>
  <si>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</si>
  <si>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</si>
  <si>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</si>
  <si>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</si>
  <si>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</si>
  <si>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</si>
  <si>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</si>
  <si>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</si>
  <si>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</si>
  <si>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</si>
  <si>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</si>
  <si>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</si>
  <si>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</si>
  <si>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</si>
  <si>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</si>
  <si>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</si>
  <si>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</si>
  <si>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</si>
  <si>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</si>
  <si>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</si>
  <si>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</si>
  <si>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</si>
  <si>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</si>
  <si>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</si>
  <si>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</si>
  <si>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</si>
  <si>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</si>
  <si>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</si>
  <si>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</si>
  <si>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</si>
  <si>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</si>
  <si>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</si>
  <si>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</si>
  <si>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</si>
  <si>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</si>
  <si>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</si>
  <si>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</si>
  <si>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</si>
  <si>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</si>
  <si>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</si>
  <si>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</si>
  <si>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</si>
  <si>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</si>
  <si>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</si>
  <si>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</si>
  <si>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</si>
  <si>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</si>
  <si>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</si>
  <si>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</si>
  <si>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</si>
  <si>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</si>
  <si>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</si>
  <si>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</si>
  <si>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</si>
  <si>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</si>
  <si>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</si>
  <si>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</si>
  <si>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</si>
  <si>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</si>
  <si>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</si>
  <si>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</si>
  <si>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</si>
  <si>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</si>
  <si>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</si>
  <si>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</si>
  <si>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</si>
  <si>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</si>
  <si>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</si>
  <si>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</si>
  <si>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</si>
  <si>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</si>
  <si>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</si>
  <si>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</si>
  <si>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</si>
  <si>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</si>
  <si>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</si>
  <si>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</si>
  <si>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</si>
  <si>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</si>
  <si>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</si>
  <si>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</si>
  <si>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</si>
  <si>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</si>
  <si>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</si>
  <si>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</si>
  <si>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</si>
  <si>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</si>
  <si>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</si>
  <si>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</si>
  <si>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</si>
  <si>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</si>
  <si>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</si>
  <si>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</si>
  <si>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</si>
  <si>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</si>
  <si>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</si>
  <si>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</si>
  <si>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</si>
  <si>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</si>
  <si>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</si>
  <si>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</si>
  <si>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</si>
  <si>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</si>
  <si>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</si>
  <si>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</si>
  <si>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</si>
  <si>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</si>
  <si>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</si>
  <si>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</si>
  <si>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</si>
  <si>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</si>
  <si>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</si>
  <si>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</si>
  <si>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</si>
  <si>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</si>
  <si>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</si>
  <si>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</si>
  <si>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</si>
  <si>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</si>
  <si>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</si>
  <si>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</si>
  <si>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</si>
  <si>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</si>
  <si>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</si>
  <si>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</si>
  <si>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</si>
  <si>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</si>
  <si>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</si>
  <si>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</si>
  <si>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</si>
  <si>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</si>
  <si>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</si>
  <si>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</si>
  <si>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</si>
  <si>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</si>
  <si>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</si>
  <si>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</si>
  <si>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</si>
  <si>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</si>
  <si>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</si>
  <si>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</si>
  <si>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</si>
  <si>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</si>
  <si>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</si>
  <si>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</si>
  <si>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</si>
  <si>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</si>
  <si>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</si>
  <si>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</si>
  <si>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</si>
  <si>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</si>
  <si>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</si>
  <si>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</si>
  <si>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</si>
  <si>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</si>
  <si>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</si>
  <si>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</si>
  <si>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</si>
  <si>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</si>
  <si>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</si>
  <si>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</si>
  <si>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</si>
  <si>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</si>
  <si>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</si>
  <si>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</si>
  <si>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</si>
  <si>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</si>
  <si>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</si>
  <si>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</si>
  <si>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</si>
  <si>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</si>
  <si>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</si>
  <si>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</si>
  <si>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</si>
  <si>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</si>
  <si>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</si>
  <si>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</si>
  <si>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</si>
  <si>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</si>
  <si>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</si>
  <si>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</si>
  <si>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</si>
  <si>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</si>
  <si>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</si>
  <si>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</si>
  <si>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</si>
  <si>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</si>
  <si>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</si>
  <si>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</si>
  <si>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</si>
  <si>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</si>
  <si>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</si>
  <si>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</si>
  <si>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</si>
  <si>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</si>
  <si>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</si>
  <si>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</si>
  <si>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</si>
  <si>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</si>
  <si>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</si>
  <si>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</si>
  <si>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</si>
  <si>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</si>
  <si>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</si>
  <si>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</si>
  <si>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</si>
  <si>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</si>
  <si>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</si>
  <si>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</si>
  <si>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</si>
  <si>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</si>
  <si>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</si>
  <si>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</si>
  <si>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</si>
  <si>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</si>
  <si>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</si>
  <si>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</si>
  <si>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</si>
  <si>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</si>
  <si>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</si>
  <si>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</si>
  <si>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</si>
  <si>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</si>
  <si>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</si>
  <si>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</si>
  <si>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</si>
  <si>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</si>
  <si>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</si>
  <si>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</si>
  <si>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</si>
  <si>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</si>
  <si>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</si>
  <si>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</si>
  <si>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</si>
  <si>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</si>
  <si>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</si>
  <si>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</si>
  <si>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</si>
  <si>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</si>
  <si>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</si>
  <si>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</si>
  <si>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</si>
  <si>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</si>
  <si>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</si>
  <si>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</si>
  <si>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</si>
  <si>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</si>
  <si>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</si>
  <si>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</si>
  <si>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</si>
  <si>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</si>
  <si>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</si>
  <si>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</si>
  <si>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</si>
  <si>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</si>
  <si>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</si>
  <si>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</si>
  <si>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</si>
  <si>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</si>
  <si>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</si>
  <si>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</si>
  <si>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</si>
  <si>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</si>
  <si>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</si>
  <si>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</si>
  <si>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</si>
  <si>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</si>
  <si>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</si>
  <si>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</si>
  <si>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</si>
  <si>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</si>
  <si>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</si>
  <si>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</si>
  <si>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</si>
  <si>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</si>
  <si>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</si>
  <si>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</si>
  <si>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</si>
  <si>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</si>
  <si>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</si>
  <si>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</si>
  <si>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</si>
  <si>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</si>
  <si>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</si>
  <si>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</si>
  <si>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</si>
  <si>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</si>
  <si>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</si>
  <si>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</si>
  <si>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</si>
  <si>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</si>
  <si>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</si>
  <si>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</si>
  <si>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</si>
  <si>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</si>
  <si>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</si>
  <si>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</si>
  <si>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</si>
  <si>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</si>
  <si>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</si>
  <si>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</si>
  <si>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</si>
  <si>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</si>
  <si>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</si>
  <si>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</si>
  <si>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</si>
  <si>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</si>
  <si>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</si>
  <si>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</si>
  <si>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</si>
  <si>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</si>
  <si>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</si>
  <si>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</si>
  <si>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</si>
  <si>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</si>
  <si>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</si>
  <si>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</si>
  <si>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</si>
  <si>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</si>
  <si>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</si>
  <si>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</si>
  <si>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</si>
  <si>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</si>
  <si>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</si>
  <si>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</si>
  <si>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</si>
  <si>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</si>
  <si>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</si>
  <si>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</si>
  <si>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</si>
  <si>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</si>
  <si>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</si>
  <si>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</si>
  <si>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</si>
  <si>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</si>
  <si>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</si>
  <si>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</si>
  <si>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</si>
  <si>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</si>
  <si>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</si>
  <si>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</si>
  <si>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</si>
  <si>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</si>
  <si>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</si>
  <si>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</si>
  <si>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</si>
  <si>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</si>
  <si>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</si>
  <si>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</si>
  <si>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</si>
  <si>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</si>
  <si>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</si>
  <si>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</si>
  <si>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</si>
  <si>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</si>
  <si>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</si>
  <si>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</si>
  <si>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</si>
  <si>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</si>
  <si>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</si>
  <si>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</si>
  <si>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</si>
  <si>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</si>
  <si>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</si>
  <si>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</si>
  <si>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</si>
  <si>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</si>
  <si>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</si>
  <si>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</si>
  <si>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</si>
  <si>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</si>
  <si>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</si>
  <si>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</si>
  <si>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</si>
  <si>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</si>
  <si>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</si>
  <si>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</si>
  <si>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</si>
  <si>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</si>
  <si>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</si>
  <si>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</si>
  <si>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</si>
  <si>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</si>
  <si>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</si>
  <si>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</si>
  <si>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</si>
  <si>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</si>
  <si>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</si>
  <si>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</si>
  <si>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</si>
  <si>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</si>
  <si>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</si>
  <si>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</si>
  <si>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</si>
  <si>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</si>
  <si>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</si>
  <si>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</si>
  <si>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</si>
  <si>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</si>
  <si>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</si>
  <si>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</si>
  <si>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</si>
  <si>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</si>
  <si>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</si>
  <si>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</si>
  <si>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</si>
  <si>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</si>
  <si>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</si>
  <si>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</si>
  <si>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</si>
  <si>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</si>
  <si>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</si>
  <si>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</si>
  <si>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</si>
  <si>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</si>
  <si>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</si>
  <si>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</si>
  <si>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</si>
  <si>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</si>
  <si>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</si>
  <si>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</si>
  <si>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</si>
  <si>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</si>
  <si>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</si>
  <si>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</si>
  <si>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</si>
  <si>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</si>
  <si>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</si>
  <si>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</si>
  <si>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</si>
  <si>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</si>
  <si>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</si>
  <si>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</si>
  <si>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</si>
  <si>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</si>
  <si>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</si>
  <si>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</si>
  <si>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</si>
  <si>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</si>
  <si>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</si>
  <si>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</si>
  <si>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</si>
  <si>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</si>
  <si>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</si>
  <si>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</si>
  <si>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</si>
  <si>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</si>
  <si>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</si>
  <si>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</si>
  <si>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</si>
  <si>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</si>
  <si>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</si>
  <si>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</si>
  <si>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</si>
  <si>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</si>
  <si>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</si>
  <si>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</si>
  <si>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</si>
  <si>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</si>
  <si>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</si>
  <si>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</si>
  <si>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</si>
  <si>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</si>
  <si>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</si>
  <si>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</si>
  <si>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</si>
  <si>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</si>
  <si>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</si>
  <si>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</si>
  <si>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</si>
  <si>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</si>
  <si>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</si>
  <si>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</si>
  <si>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</si>
  <si>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</si>
  <si>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</si>
  <si>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</si>
  <si>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</si>
  <si>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</si>
  <si>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</si>
  <si>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</si>
  <si>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</si>
  <si>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</si>
  <si>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</si>
  <si>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</si>
  <si>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</si>
  <si>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</si>
  <si>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</si>
  <si>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</si>
  <si>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</si>
  <si>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</si>
  <si>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</si>
  <si>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</si>
  <si>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</si>
  <si>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</si>
  <si>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</si>
  <si>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</si>
  <si>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</si>
  <si>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</si>
  <si>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</si>
  <si>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</si>
  <si>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</si>
  <si>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</si>
  <si>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</si>
  <si>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</si>
  <si>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</si>
  <si>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</si>
  <si>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</si>
  <si>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</si>
  <si>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</si>
  <si>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</si>
  <si>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</si>
  <si>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</si>
  <si>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</si>
  <si>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</si>
  <si>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</si>
  <si>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</si>
  <si>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</si>
  <si>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</si>
  <si>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</si>
  <si>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</si>
  <si>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</si>
  <si>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</si>
  <si>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</si>
  <si>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</si>
  <si>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</si>
  <si>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</si>
  <si>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</si>
  <si>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</si>
  <si>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</si>
  <si>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</si>
  <si>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</si>
  <si>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</si>
  <si>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</si>
  <si>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</si>
  <si>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</si>
  <si>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</si>
  <si>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</si>
  <si>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</si>
  <si>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</si>
  <si>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</si>
  <si>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</si>
  <si>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</si>
  <si>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</si>
  <si>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</si>
  <si>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</si>
  <si>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</si>
  <si>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</si>
  <si>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</si>
  <si>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</si>
  <si>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</si>
  <si>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</si>
  <si>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</si>
  <si>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</si>
  <si>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</si>
  <si>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</si>
  <si>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</si>
  <si>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</si>
  <si>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</si>
  <si>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</si>
  <si>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</si>
  <si>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</si>
  <si>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</si>
  <si>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</si>
  <si>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</si>
  <si>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</si>
  <si>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</si>
  <si>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</si>
  <si>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</si>
  <si>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</si>
  <si>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</si>
  <si>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</si>
  <si>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</si>
  <si>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</si>
  <si>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</si>
  <si>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</si>
  <si>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</si>
  <si>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</si>
  <si>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</si>
  <si>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</si>
  <si>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</si>
  <si>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</si>
  <si>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</si>
  <si>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</si>
  <si>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</si>
  <si>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</si>
  <si>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</si>
  <si>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</si>
  <si>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</si>
  <si>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</si>
  <si>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</si>
  <si>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</si>
  <si>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</si>
  <si>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</si>
  <si>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</si>
  <si>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</si>
  <si>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</si>
  <si>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</si>
  <si>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</si>
  <si>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</si>
  <si>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</si>
  <si>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</si>
  <si>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</si>
  <si>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</si>
  <si>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</si>
  <si>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</si>
  <si>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</si>
  <si>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</si>
  <si>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</si>
  <si>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</si>
  <si>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</si>
  <si>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</si>
  <si>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</si>
  <si>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</si>
  <si>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</si>
  <si>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</si>
  <si>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</si>
  <si>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</si>
  <si>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</si>
  <si>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</si>
  <si>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</si>
  <si>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</si>
  <si>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</si>
  <si>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</si>
  <si>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</si>
  <si>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</si>
  <si>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</si>
  <si>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</si>
  <si>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</si>
  <si>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</si>
  <si>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</si>
  <si>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</si>
  <si>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</si>
  <si>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</si>
  <si>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</si>
  <si>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</si>
  <si>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</si>
  <si>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</si>
  <si>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</si>
  <si>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</si>
  <si>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</si>
  <si>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</si>
  <si>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</si>
  <si>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</si>
  <si>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</si>
  <si>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</si>
  <si>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</si>
  <si>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</si>
  <si>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</si>
  <si>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</si>
  <si>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</si>
  <si>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</si>
  <si>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</si>
  <si>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</si>
  <si>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</si>
  <si>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</si>
  <si>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</si>
  <si>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</si>
  <si>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</si>
  <si>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</si>
  <si>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</si>
  <si>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</si>
  <si>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</si>
  <si>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</si>
  <si>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</si>
  <si>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</si>
  <si>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</si>
  <si>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</si>
  <si>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</si>
  <si>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</si>
  <si>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</si>
  <si>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</si>
  <si>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</si>
  <si>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</si>
  <si>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</si>
  <si>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</si>
  <si>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</si>
  <si>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</si>
  <si>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</si>
  <si>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</si>
  <si>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</si>
  <si>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</si>
  <si>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</si>
  <si>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</si>
  <si>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</si>
  <si>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</si>
  <si>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</si>
  <si>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</si>
  <si>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</si>
  <si>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</si>
  <si>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</si>
  <si>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</si>
  <si>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</si>
  <si>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</si>
  <si>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</si>
  <si>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</si>
  <si>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</si>
  <si>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</si>
  <si>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</si>
  <si>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</si>
  <si>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</si>
  <si>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</si>
  <si>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</si>
  <si>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</si>
  <si>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</si>
  <si>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</si>
  <si>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</si>
  <si>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</si>
  <si>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</si>
  <si>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</si>
  <si>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</si>
  <si>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</si>
  <si>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</si>
  <si>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</si>
  <si>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</si>
  <si>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</si>
  <si>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</si>
  <si>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</si>
  <si>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</si>
  <si>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</si>
  <si>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</si>
  <si>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</si>
  <si>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</si>
  <si>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</si>
  <si>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</si>
  <si>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</si>
  <si>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</si>
  <si>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</si>
  <si>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</si>
  <si>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</si>
  <si>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</si>
  <si>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</si>
  <si>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</si>
  <si>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</si>
  <si>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</si>
  <si>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</si>
  <si>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</si>
  <si>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</si>
  <si>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</si>
  <si>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</si>
  <si>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</si>
  <si>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</si>
  <si>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</si>
  <si>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</si>
  <si>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</si>
  <si>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</si>
  <si>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</si>
  <si>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</si>
  <si>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</si>
  <si>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</si>
  <si>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</si>
  <si>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</si>
  <si>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</si>
  <si>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</si>
  <si>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</si>
  <si>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</si>
  <si>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</si>
  <si>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</si>
  <si>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</si>
  <si>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</si>
  <si>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</si>
  <si>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</si>
  <si>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</si>
  <si>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</si>
  <si>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</si>
  <si>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</si>
  <si>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</si>
  <si>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</si>
  <si>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</si>
  <si>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</si>
  <si>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</si>
  <si>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</si>
  <si>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</si>
  <si>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</si>
  <si>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</si>
  <si>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</si>
  <si>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</si>
  <si>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</si>
  <si>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</si>
  <si>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</si>
  <si>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</si>
  <si>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</si>
  <si>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</si>
  <si>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</si>
  <si>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</si>
  <si>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</si>
  <si>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</si>
  <si>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</si>
  <si>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</si>
  <si>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</si>
  <si>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</si>
  <si>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</si>
  <si>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</si>
  <si>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</si>
  <si>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</si>
  <si>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</si>
  <si>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</si>
  <si>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</si>
  <si>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</si>
  <si>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</si>
  <si>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</si>
  <si>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</si>
  <si>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</si>
  <si>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</si>
  <si>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</si>
  <si>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</si>
  <si>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</si>
  <si>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</si>
  <si>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</si>
  <si>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</si>
  <si>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</si>
  <si>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</si>
  <si>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</si>
  <si>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</si>
  <si>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</si>
  <si>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</si>
  <si>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</si>
  <si>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</si>
  <si>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</si>
  <si>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</si>
  <si>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</si>
  <si>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</si>
  <si>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</si>
  <si>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</si>
  <si>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</si>
  <si>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</si>
  <si>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</si>
  <si>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</si>
  <si>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</si>
  <si>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</si>
  <si>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</si>
  <si>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</si>
  <si>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</si>
  <si>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</si>
  <si>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</si>
  <si>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</si>
  <si>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</si>
  <si>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</si>
  <si>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</si>
  <si>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</si>
  <si>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</si>
  <si>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</si>
  <si>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</si>
  <si>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</si>
  <si>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</si>
  <si>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</si>
  <si>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</si>
  <si>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</si>
  <si>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</si>
  <si>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</si>
  <si>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</si>
  <si>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</si>
  <si>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</si>
  <si>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</si>
  <si>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</si>
  <si>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</si>
  <si>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</si>
  <si>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</si>
  <si>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</si>
  <si>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</si>
  <si>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</si>
  <si>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</si>
  <si>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</si>
  <si>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</si>
  <si>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</si>
  <si>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</si>
  <si>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</si>
  <si>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</si>
  <si>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</si>
  <si>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</si>
  <si>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</si>
  <si>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</si>
  <si>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</si>
  <si>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</si>
  <si>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</si>
  <si>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</si>
  <si>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</si>
  <si>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</si>
  <si>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</si>
  <si>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</si>
  <si>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</si>
  <si>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</si>
  <si>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</si>
  <si>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</si>
  <si>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</si>
  <si>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</si>
  <si>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</si>
  <si>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</si>
  <si>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</si>
  <si>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</si>
  <si>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</si>
  <si>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</si>
  <si>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</si>
  <si>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</si>
  <si>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</si>
  <si>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</si>
  <si>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</si>
  <si>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</si>
  <si>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</si>
  <si>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</si>
  <si>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</si>
  <si>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</si>
  <si>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</si>
  <si>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</si>
  <si>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</si>
  <si>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</si>
  <si>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</si>
  <si>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</si>
  <si>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</si>
  <si>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</si>
  <si>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</si>
  <si>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</si>
  <si>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</si>
  <si>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</si>
  <si>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</si>
  <si>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</si>
  <si>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</si>
  <si>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</si>
  <si>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</si>
  <si>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</si>
  <si>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</si>
  <si>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</si>
  <si>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</si>
  <si>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</si>
  <si>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</si>
  <si>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</si>
  <si>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</si>
  <si>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</si>
  <si>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</si>
  <si>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</si>
  <si>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</si>
  <si>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</si>
  <si>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</si>
  <si>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</si>
  <si>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</si>
  <si>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</si>
  <si>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</si>
  <si>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</si>
  <si>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</si>
  <si>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</si>
  <si>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</si>
  <si>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</si>
  <si>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</si>
  <si>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</si>
  <si>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</si>
  <si>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</si>
  <si>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</si>
  <si>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</si>
  <si>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</si>
  <si>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</si>
  <si>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</si>
  <si>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</si>
  <si>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</si>
  <si>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</si>
  <si>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</si>
  <si>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</si>
  <si>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</si>
  <si>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</si>
  <si>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</si>
  <si>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</si>
  <si>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</si>
  <si>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</si>
  <si>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</si>
  <si>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</si>
  <si>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</si>
  <si>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</si>
  <si>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</si>
  <si>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</si>
  <si>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</si>
  <si>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</si>
  <si>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</si>
  <si>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</si>
  <si>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</si>
  <si>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</si>
  <si>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</si>
  <si>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</si>
  <si>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</si>
  <si>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</si>
  <si>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</si>
  <si>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</si>
  <si>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</si>
  <si>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</si>
  <si>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</si>
  <si>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</si>
  <si>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</si>
  <si>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</si>
  <si>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</si>
  <si>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</si>
  <si>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</si>
  <si>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</si>
  <si>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</si>
  <si>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</si>
  <si>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</si>
  <si>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</si>
  <si>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</si>
  <si>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</si>
  <si>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</si>
  <si>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</si>
  <si>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</si>
  <si>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</si>
  <si>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</si>
  <si>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</si>
  <si>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</si>
  <si>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</si>
  <si>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</si>
  <si>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</si>
  <si>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</si>
  <si>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</si>
  <si>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</si>
  <si>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</si>
  <si>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</si>
  <si>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</si>
  <si>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</si>
  <si>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</si>
  <si>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</si>
  <si>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</si>
  <si>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</si>
  <si>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</si>
  <si>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</si>
  <si>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</si>
  <si>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</si>
  <si>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</si>
  <si>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</si>
  <si>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</si>
  <si>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</si>
  <si>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</si>
  <si>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</si>
  <si>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</si>
  <si>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</si>
  <si>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</si>
  <si>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</si>
  <si>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</si>
  <si>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</si>
  <si>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</si>
  <si>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</si>
  <si>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</si>
  <si>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</si>
  <si>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</si>
  <si>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</si>
  <si>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</si>
  <si>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</si>
  <si>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</si>
  <si>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</si>
  <si>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</si>
  <si>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</si>
  <si>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</si>
  <si>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</si>
  <si>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</si>
  <si>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</si>
  <si>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</si>
  <si>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</si>
  <si>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</si>
  <si>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</si>
  <si>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</si>
  <si>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</si>
  <si>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</si>
  <si>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</si>
  <si>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</si>
  <si>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</si>
  <si>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</si>
  <si>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</si>
  <si>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</si>
  <si>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</si>
  <si>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</si>
  <si>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</si>
  <si>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</si>
  <si>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</si>
  <si>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</si>
  <si>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</si>
  <si>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</si>
  <si>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</si>
  <si>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</si>
  <si>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</si>
  <si>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</si>
  <si>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</si>
  <si>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</si>
  <si>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</si>
  <si>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</si>
  <si>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</si>
  <si>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</si>
  <si>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</si>
  <si>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</si>
  <si>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</si>
  <si>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</si>
  <si>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</si>
  <si>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</si>
  <si>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</si>
  <si>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</si>
  <si>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</si>
  <si>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</si>
  <si>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</si>
  <si>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</si>
  <si>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</si>
  <si>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</si>
  <si>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</si>
  <si>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</si>
  <si>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</si>
  <si>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</si>
  <si>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</si>
  <si>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</si>
  <si>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</si>
  <si>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</si>
  <si>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</si>
  <si>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</si>
  <si>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</si>
  <si>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</si>
  <si>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</si>
  <si>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</si>
  <si>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</si>
  <si>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</si>
  <si>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</si>
  <si>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</si>
  <si>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</si>
  <si>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</si>
  <si>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</si>
  <si>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</si>
  <si>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</si>
  <si>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</si>
  <si>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</si>
  <si>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</si>
  <si>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</si>
  <si>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</si>
  <si>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</si>
  <si>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</si>
  <si>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</si>
  <si>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</si>
  <si>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</si>
  <si>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</si>
  <si>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</si>
  <si>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</si>
  <si>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</si>
  <si>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</si>
  <si>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</si>
  <si>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</si>
  <si>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</si>
  <si>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</si>
  <si>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</si>
  <si>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</si>
  <si>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</si>
  <si>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</si>
  <si>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</si>
  <si>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</si>
  <si>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</si>
  <si>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</si>
  <si>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</si>
  <si>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</si>
  <si>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</si>
  <si>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</si>
  <si>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</si>
  <si>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</si>
  <si>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</si>
  <si>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</si>
  <si>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</si>
  <si>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</si>
  <si>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</si>
  <si>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</si>
  <si>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</si>
  <si>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</si>
  <si>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</si>
  <si>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</si>
  <si>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</si>
  <si>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</si>
  <si>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</si>
  <si>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</si>
  <si>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</si>
  <si>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</si>
  <si>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</si>
  <si>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</si>
  <si>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</si>
  <si>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</si>
  <si>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</si>
  <si>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</si>
  <si>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</si>
  <si>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</si>
  <si>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</si>
  <si>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</si>
  <si>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</si>
  <si>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</si>
  <si>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</si>
  <si>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</si>
  <si>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</si>
  <si>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</si>
  <si>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</si>
  <si>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</si>
  <si>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</si>
  <si>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</si>
  <si>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</si>
  <si>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</si>
  <si>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</si>
  <si>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</si>
  <si>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</si>
  <si>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</si>
  <si>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</si>
  <si>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</si>
  <si>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</si>
  <si>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</si>
  <si>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</si>
  <si>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</si>
  <si>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</si>
  <si>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</si>
  <si>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</si>
  <si>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</si>
  <si>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</si>
  <si>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</si>
  <si>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</si>
  <si>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</si>
  <si>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</si>
  <si>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</si>
  <si>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</si>
  <si>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</si>
  <si>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</si>
  <si>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</si>
  <si>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</si>
  <si>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</si>
  <si>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</si>
  <si>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</si>
  <si>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</si>
  <si>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</si>
  <si>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</si>
  <si>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</si>
  <si>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</si>
  <si>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</si>
  <si>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</si>
  <si>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</si>
  <si>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</si>
  <si>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</si>
  <si>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</si>
  <si>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</si>
  <si>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</si>
  <si>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</si>
  <si>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</si>
  <si>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</si>
  <si>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</si>
  <si>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</si>
  <si>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</si>
  <si>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</si>
  <si>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</si>
  <si>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</si>
  <si>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</si>
  <si>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</si>
  <si>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</si>
  <si>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</si>
  <si>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</si>
  <si>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</si>
  <si>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</si>
  <si>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</si>
  <si>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</si>
  <si>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</si>
  <si>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</si>
  <si>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</si>
  <si>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</si>
  <si>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</si>
  <si>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</si>
  <si>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</si>
  <si>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</si>
  <si>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</si>
  <si>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</si>
  <si>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</si>
  <si>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</si>
  <si>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</si>
  <si>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</si>
  <si>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</si>
  <si>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</si>
  <si>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</si>
  <si>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</si>
  <si>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</si>
  <si>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</si>
  <si>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</si>
  <si>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</si>
  <si>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</si>
  <si>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</si>
  <si>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</si>
  <si>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</si>
  <si>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</si>
  <si>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</si>
  <si>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</si>
  <si>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</si>
  <si>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</si>
  <si>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</si>
  <si>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</si>
  <si>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</si>
  <si>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</si>
  <si>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</si>
  <si>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</si>
  <si>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</si>
  <si>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</si>
  <si>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</si>
  <si>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</si>
  <si>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</si>
  <si>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</si>
  <si>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</si>
  <si>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</si>
  <si>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</si>
  <si>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</si>
  <si>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</si>
  <si>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</si>
  <si>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</si>
  <si>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</si>
  <si>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</si>
  <si>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</si>
  <si>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</si>
  <si>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</si>
  <si>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</si>
  <si>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</si>
  <si>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</si>
  <si>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</si>
  <si>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</si>
  <si>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</si>
  <si>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</si>
  <si>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</si>
  <si>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</si>
  <si>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</si>
  <si>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</si>
  <si>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</si>
  <si>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</si>
  <si>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</si>
  <si>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</si>
  <si>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</si>
  <si>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</si>
  <si>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</si>
  <si>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</si>
  <si>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</si>
  <si>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</si>
  <si>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</si>
  <si>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</si>
  <si>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</si>
  <si>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</si>
  <si>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</si>
  <si>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</si>
  <si>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</si>
  <si>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</si>
  <si>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</si>
  <si>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</si>
  <si>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</si>
  <si>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</si>
  <si>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</si>
  <si>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</si>
  <si>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</si>
  <si>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</si>
  <si>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</si>
  <si>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</si>
  <si>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</si>
  <si>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</si>
  <si>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</si>
  <si>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</si>
  <si>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</si>
  <si>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</si>
  <si>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</si>
  <si>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</si>
  <si>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</si>
  <si>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</si>
  <si>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</si>
  <si>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</si>
  <si>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</si>
  <si>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</si>
  <si>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</si>
  <si>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</si>
  <si>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</si>
  <si>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</si>
  <si>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</si>
  <si>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</si>
  <si>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</si>
  <si>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</si>
  <si>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</si>
  <si>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</si>
  <si>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</si>
  <si>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</si>
  <si>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</si>
  <si>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</si>
  <si>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</si>
  <si>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</si>
  <si>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</si>
  <si>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</si>
  <si>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</si>
  <si>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</si>
  <si>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</si>
  <si>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</si>
  <si>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</si>
  <si>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</si>
  <si>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</si>
  <si>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</si>
  <si>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</si>
  <si>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</si>
  <si>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</si>
  <si>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</si>
  <si>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</si>
  <si>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</si>
  <si>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</si>
  <si>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</si>
  <si>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</si>
  <si>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</si>
  <si>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</si>
  <si>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</si>
  <si>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</si>
  <si>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</si>
  <si>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</si>
  <si>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</si>
  <si>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</si>
  <si>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</si>
  <si>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</si>
  <si>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</si>
  <si>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</si>
  <si>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</si>
  <si>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</si>
  <si>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</si>
  <si>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</si>
  <si>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</si>
  <si>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</si>
  <si>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</si>
  <si>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</si>
  <si>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</si>
  <si>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</si>
  <si>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</si>
  <si>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</si>
  <si>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</si>
  <si>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</si>
  <si>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</si>
  <si>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</si>
  <si>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</si>
  <si>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</si>
  <si>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</si>
  <si>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</si>
  <si>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</si>
  <si>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</si>
  <si>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</si>
  <si>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</si>
  <si>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</si>
  <si>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</si>
  <si>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</si>
  <si>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</si>
  <si>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</si>
  <si>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</si>
  <si>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</si>
  <si>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</si>
  <si>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</si>
  <si>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</si>
  <si>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</si>
  <si>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</si>
  <si>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</si>
  <si>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</si>
  <si>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</si>
  <si>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</si>
  <si>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</si>
  <si>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</si>
  <si>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</si>
  <si>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</si>
  <si>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</si>
  <si>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</si>
  <si>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</si>
  <si>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</si>
  <si>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</si>
  <si>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</si>
  <si>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</si>
  <si>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</si>
  <si>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</si>
  <si>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</si>
  <si>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</si>
  <si>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</si>
  <si>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</si>
  <si>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</si>
  <si>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</si>
  <si>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</si>
  <si>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</si>
  <si>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</si>
  <si>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</si>
  <si>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</si>
  <si>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</si>
  <si>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</si>
  <si>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</si>
  <si>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</si>
  <si>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</si>
  <si>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</si>
  <si>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</si>
  <si>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</si>
  <si>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</si>
  <si>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</si>
  <si>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</si>
  <si>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</si>
  <si>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</si>
  <si>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</si>
  <si>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</si>
  <si>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</si>
  <si>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</si>
  <si>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</si>
  <si>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</si>
  <si>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</si>
  <si>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</si>
  <si>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</si>
  <si>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</si>
  <si>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</si>
  <si>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</si>
  <si>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</si>
  <si>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</si>
  <si>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</si>
  <si>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</si>
  <si>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</si>
  <si>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</si>
  <si>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</si>
  <si>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</si>
  <si>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</si>
  <si>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</si>
  <si>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</si>
  <si>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</si>
  <si>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</si>
  <si>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</si>
  <si>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</si>
  <si>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</si>
  <si>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</si>
  <si>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</si>
  <si>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</si>
  <si>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</si>
  <si>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</si>
  <si>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</si>
  <si>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</si>
  <si>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</si>
  <si>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</si>
  <si>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</si>
  <si>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</si>
  <si>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</si>
  <si>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</si>
  <si>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</si>
  <si>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</si>
  <si>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</si>
  <si>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</si>
  <si>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</si>
  <si>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</si>
  <si>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</si>
  <si>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</si>
  <si>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</si>
  <si>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</si>
  <si>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</si>
  <si>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</si>
  <si>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</si>
  <si>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</si>
  <si>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</si>
  <si>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</si>
  <si>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</si>
  <si>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</si>
  <si>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</si>
  <si>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</si>
  <si>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</si>
  <si>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</si>
  <si>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</si>
  <si>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</si>
  <si>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</si>
  <si>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</si>
  <si>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</si>
  <si>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</si>
  <si>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</si>
  <si>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</si>
  <si>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</si>
  <si>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</si>
  <si>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</si>
  <si>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</si>
  <si>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</si>
  <si>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</si>
  <si>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</si>
  <si>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</si>
  <si>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</si>
  <si>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</si>
  <si>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</si>
  <si>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</si>
  <si>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</si>
  <si>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</si>
  <si>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</si>
  <si>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</si>
  <si>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</si>
  <si>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</si>
  <si>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</si>
  <si>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</si>
  <si>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</si>
  <si>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</si>
  <si>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</si>
  <si>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</si>
  <si>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</si>
  <si>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</si>
  <si>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</si>
  <si>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</si>
  <si>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</si>
  <si>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</si>
  <si>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</si>
  <si>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</si>
  <si>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</si>
  <si>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</si>
  <si>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</si>
  <si>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</si>
  <si>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</si>
  <si>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</si>
  <si>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</si>
  <si>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</si>
  <si>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</si>
  <si>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</si>
  <si>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</si>
  <si>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</si>
  <si>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</si>
  <si>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</si>
  <si>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</si>
  <si>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</si>
  <si>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</si>
  <si>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</si>
  <si>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</si>
  <si>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</si>
  <si>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</si>
  <si>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</si>
  <si>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</si>
  <si>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</si>
  <si>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</si>
  <si>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</si>
  <si>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</si>
  <si>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</si>
  <si>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</si>
  <si>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</si>
  <si>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</si>
  <si>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</si>
  <si>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</si>
  <si>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</si>
  <si>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</si>
  <si>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</si>
  <si>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</si>
  <si>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</si>
  <si>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</si>
  <si>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</si>
  <si>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</si>
  <si>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</si>
  <si>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</si>
  <si>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</si>
  <si>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</si>
  <si>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</si>
  <si>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</si>
  <si>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</si>
  <si>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</si>
  <si>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</si>
  <si>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</si>
  <si>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</si>
  <si>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</si>
  <si>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</si>
  <si>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</si>
  <si>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</si>
  <si>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</si>
  <si>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</si>
  <si>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</si>
  <si>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</si>
  <si>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</si>
  <si>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</si>
  <si>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</si>
  <si>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</si>
  <si>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</si>
  <si>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</si>
  <si>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</si>
  <si>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</si>
  <si>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</si>
  <si>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</si>
  <si>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</si>
  <si>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</si>
  <si>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</si>
  <si>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</si>
  <si>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</si>
  <si>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</si>
  <si>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</si>
  <si>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</si>
  <si>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</si>
  <si>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</si>
  <si>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</si>
  <si>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</si>
  <si>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</si>
  <si>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</si>
  <si>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</si>
  <si>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</si>
  <si>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</si>
  <si>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</si>
  <si>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</si>
  <si>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</si>
  <si>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</si>
  <si>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</si>
  <si>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</si>
  <si>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</si>
  <si>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</si>
  <si>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</si>
  <si>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</si>
  <si>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</si>
  <si>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</si>
  <si>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</si>
  <si>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</si>
  <si>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</si>
  <si>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</si>
  <si>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</si>
  <si>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</si>
  <si>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</si>
  <si>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</si>
  <si>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</si>
  <si>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</si>
  <si>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</si>
  <si>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</si>
  <si>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</si>
  <si>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</si>
  <si>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</si>
  <si>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</si>
  <si>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</si>
  <si>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</si>
  <si>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</si>
  <si>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</si>
  <si>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</si>
  <si>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</si>
  <si>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</si>
  <si>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</si>
  <si>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</si>
  <si>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</si>
  <si>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</si>
  <si>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</si>
  <si>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</si>
  <si>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</si>
  <si>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</si>
  <si>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</si>
  <si>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</si>
  <si>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</si>
  <si>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</si>
  <si>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</si>
  <si>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</si>
  <si>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</si>
  <si>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</si>
  <si>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</si>
  <si>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</si>
  <si>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</si>
  <si>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</si>
  <si>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</si>
  <si>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</si>
  <si>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</si>
  <si>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</si>
  <si>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</si>
  <si>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</si>
  <si>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</si>
  <si>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</si>
  <si>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</si>
  <si>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</si>
  <si>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</si>
  <si>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</si>
  <si>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</si>
  <si>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</si>
  <si>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</si>
  <si>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</si>
  <si>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</si>
  <si>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</si>
  <si>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</si>
  <si>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</si>
  <si>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</si>
  <si>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</si>
  <si>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</si>
  <si>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</si>
  <si>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</si>
  <si>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</si>
  <si>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</si>
  <si>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</si>
  <si>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</si>
  <si>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</si>
  <si>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</si>
  <si>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</si>
  <si>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</si>
  <si>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</si>
  <si>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</si>
  <si>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</si>
  <si>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</si>
  <si>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</si>
  <si>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</si>
  <si>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</si>
  <si>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</si>
  <si>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</si>
  <si>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</si>
  <si>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</si>
  <si>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</si>
  <si>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</si>
  <si>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</si>
  <si>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</si>
  <si>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</si>
  <si>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</si>
  <si>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</si>
  <si>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</si>
  <si>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</si>
  <si>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</si>
  <si>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</si>
  <si>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</si>
  <si>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</si>
  <si>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</si>
  <si>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</si>
  <si>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</si>
  <si>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</si>
  <si>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</si>
  <si>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</si>
  <si>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</si>
  <si>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</si>
  <si>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</si>
  <si>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</si>
  <si>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</si>
  <si>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</si>
  <si>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</si>
  <si>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</si>
  <si>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</si>
  <si>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</si>
  <si>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</si>
  <si>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</si>
  <si>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</si>
  <si>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</si>
  <si>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</si>
  <si>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</si>
  <si>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</si>
  <si>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</si>
  <si>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</si>
  <si>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</si>
  <si>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</si>
  <si>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</si>
  <si>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</si>
  <si>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</si>
  <si>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</si>
  <si>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</si>
  <si>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</si>
  <si>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</si>
  <si>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</si>
  <si>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</si>
  <si>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</si>
  <si>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</si>
  <si>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</si>
  <si>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</si>
  <si>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</si>
  <si>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</si>
  <si>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</si>
  <si>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</si>
  <si>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</si>
  <si>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</si>
  <si>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</si>
  <si>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</si>
  <si>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</si>
  <si>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</si>
  <si>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</si>
  <si>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</si>
  <si>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</si>
  <si>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</si>
  <si>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</si>
  <si>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</si>
  <si>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</si>
  <si>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</si>
  <si>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</si>
  <si>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</si>
  <si>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</si>
  <si>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</si>
  <si>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</si>
  <si>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</si>
  <si>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</si>
  <si>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</si>
  <si>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</si>
  <si>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</si>
  <si>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</si>
  <si>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</si>
  <si>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</si>
  <si>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</si>
  <si>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</si>
  <si>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</si>
  <si>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</si>
  <si>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</si>
  <si>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</si>
  <si>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</si>
  <si>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</si>
  <si>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</si>
  <si>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</si>
  <si>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</si>
  <si>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</si>
  <si>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</si>
  <si>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</si>
  <si>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</si>
  <si>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</si>
  <si>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</si>
  <si>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</si>
  <si>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</si>
  <si>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</si>
  <si>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</si>
  <si>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</si>
  <si>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</si>
  <si>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</si>
  <si>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</si>
  <si>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</si>
  <si>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</si>
  <si>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</si>
  <si>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</si>
  <si>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</si>
  <si>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</si>
  <si>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</si>
  <si>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</si>
  <si>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</si>
  <si>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</si>
  <si>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</si>
  <si>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</si>
  <si>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</si>
  <si>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</si>
  <si>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</si>
  <si>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</si>
  <si>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</si>
  <si>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</si>
  <si>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</si>
  <si>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</si>
  <si>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</si>
  <si>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</si>
  <si>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</si>
  <si>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</si>
  <si>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</si>
  <si>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</si>
  <si>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</si>
  <si>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</si>
  <si>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</si>
  <si>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</si>
  <si>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</si>
  <si>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</si>
  <si>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</si>
  <si>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</si>
  <si>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</si>
  <si>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</si>
  <si>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</si>
  <si>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</si>
  <si>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</si>
  <si>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</si>
  <si>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</si>
  <si>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</si>
  <si>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</si>
  <si>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</si>
  <si>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</si>
  <si>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</si>
  <si>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</si>
  <si>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</si>
  <si>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</si>
  <si>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</si>
  <si>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</si>
  <si>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</si>
  <si>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</si>
  <si>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</si>
  <si>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</si>
  <si>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</si>
  <si>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</si>
  <si>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</si>
  <si>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</si>
  <si>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</si>
  <si>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</si>
  <si>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</si>
  <si>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</si>
  <si>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</si>
  <si>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</si>
  <si>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</si>
  <si>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</si>
  <si>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</si>
  <si>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</si>
  <si>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</si>
  <si>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</si>
  <si>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</si>
  <si>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</si>
  <si>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</si>
  <si>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</si>
  <si>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</si>
  <si>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</si>
  <si>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</si>
  <si>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</si>
  <si>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</si>
  <si>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</si>
  <si>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</si>
  <si>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</si>
  <si>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</si>
  <si>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</si>
  <si>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</si>
  <si>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</si>
  <si>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</si>
  <si>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</si>
  <si>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</si>
  <si>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</si>
  <si>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</si>
  <si>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</si>
  <si>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</si>
  <si>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</si>
  <si>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</si>
  <si>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</si>
  <si>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</si>
  <si>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</si>
  <si>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</si>
  <si>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</si>
  <si>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</si>
  <si>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</si>
  <si>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</si>
  <si>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</si>
  <si>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</si>
  <si>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</si>
  <si>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</si>
  <si>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</si>
  <si>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</si>
  <si>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</si>
  <si>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</si>
  <si>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</si>
  <si>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</si>
  <si>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</si>
  <si>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</si>
  <si>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</si>
  <si>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</si>
  <si>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</si>
  <si>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</si>
  <si>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</si>
  <si>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</si>
  <si>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</si>
  <si>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</si>
  <si>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</si>
  <si>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</si>
  <si>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</si>
  <si>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</si>
  <si>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</si>
  <si>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</si>
  <si>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</si>
  <si>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</si>
  <si>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</si>
  <si>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</si>
  <si>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</si>
  <si>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</si>
  <si>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</si>
  <si>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</si>
  <si>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</si>
  <si>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</si>
  <si>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</si>
  <si>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</si>
  <si>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</si>
  <si>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</si>
  <si>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</si>
  <si>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</si>
  <si>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</si>
  <si>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</si>
  <si>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</si>
  <si>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</si>
  <si>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</si>
  <si>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</si>
  <si>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</si>
  <si>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</si>
  <si>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</si>
  <si>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</si>
  <si>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</si>
  <si>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</si>
  <si>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</si>
  <si>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</si>
  <si>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</si>
  <si>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</si>
  <si>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</si>
  <si>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</si>
  <si>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</si>
  <si>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</si>
  <si>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</si>
  <si>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</si>
  <si>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</si>
  <si>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</si>
  <si>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</si>
  <si>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</si>
  <si>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</si>
  <si>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</si>
  <si>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</si>
  <si>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</si>
  <si>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</si>
  <si>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</si>
  <si>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</si>
  <si>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</si>
  <si>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</si>
  <si>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</si>
  <si>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</si>
  <si>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</si>
  <si>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</si>
  <si>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</si>
  <si>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</si>
  <si>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</si>
  <si>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</si>
  <si>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</si>
  <si>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</si>
  <si>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</si>
  <si>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</si>
  <si>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</si>
  <si>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</si>
  <si>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</si>
  <si>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</si>
  <si>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</si>
  <si>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</si>
  <si>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</si>
  <si>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</si>
  <si>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</si>
  <si>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</si>
  <si>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</si>
  <si>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</si>
  <si>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</si>
  <si>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</si>
  <si>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</si>
  <si>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</si>
  <si>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</si>
  <si>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</si>
  <si>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</si>
  <si>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</si>
  <si>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</si>
  <si>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</si>
  <si>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</si>
  <si>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</si>
  <si>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</si>
  <si>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</si>
  <si>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</si>
  <si>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</si>
  <si>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</si>
  <si>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</si>
  <si>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</si>
  <si>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</si>
  <si>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</si>
  <si>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</si>
  <si>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</si>
  <si>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</si>
  <si>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</si>
  <si>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</si>
  <si>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</si>
  <si>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</si>
  <si>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</si>
  <si>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</si>
  <si>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</si>
  <si>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</si>
  <si>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</si>
  <si>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</si>
  <si>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</si>
  <si>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</si>
  <si>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</si>
  <si>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</si>
  <si>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</si>
  <si>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</si>
  <si>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</si>
  <si>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</si>
  <si>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</si>
  <si>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</si>
  <si>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</si>
  <si>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</si>
  <si>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</si>
  <si>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</si>
  <si>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</si>
  <si>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</si>
  <si>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</si>
  <si>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</si>
  <si>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</si>
  <si>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</si>
  <si>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</si>
  <si>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</si>
  <si>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</si>
  <si>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</si>
  <si>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</si>
  <si>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</si>
  <si>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</si>
  <si>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</si>
  <si>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</si>
  <si>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</si>
  <si>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</si>
  <si>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</si>
  <si>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</si>
  <si>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</si>
  <si>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</si>
  <si>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</si>
  <si>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</si>
  <si>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</si>
  <si>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</si>
  <si>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</si>
  <si>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</si>
  <si>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</si>
  <si>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</si>
  <si>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</si>
  <si>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</si>
  <si>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</si>
  <si>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</si>
  <si>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</si>
  <si>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</si>
  <si>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</si>
  <si>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</si>
  <si>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</si>
  <si>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</si>
  <si>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</si>
  <si>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</si>
  <si>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</si>
  <si>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</si>
  <si>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</si>
  <si>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</si>
  <si>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</si>
  <si>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</si>
  <si>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</si>
  <si>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</si>
  <si>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</si>
  <si>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</si>
  <si>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</si>
  <si>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</si>
  <si>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</si>
  <si>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</si>
  <si>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</si>
  <si>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</si>
  <si>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</si>
  <si>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</si>
  <si>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</si>
  <si>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</si>
  <si>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</si>
  <si>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</si>
  <si>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</si>
  <si>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</si>
  <si>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</si>
  <si>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</si>
  <si>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</si>
  <si>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</si>
  <si>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</si>
  <si>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</si>
  <si>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</si>
  <si>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</si>
  <si>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</si>
  <si>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</si>
  <si>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</si>
  <si>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</si>
  <si>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</si>
  <si>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</si>
  <si>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</si>
  <si>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</si>
  <si>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</si>
  <si>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</si>
  <si>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</si>
  <si>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</si>
  <si>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</si>
  <si>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</si>
  <si>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</si>
  <si>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</si>
  <si>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</si>
  <si>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</si>
  <si>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</si>
  <si>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</si>
  <si>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</si>
  <si>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</si>
  <si>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</si>
  <si>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</si>
  <si>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</si>
  <si>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</si>
  <si>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</si>
  <si>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</si>
  <si>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</si>
  <si>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</si>
  <si>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</si>
  <si>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</si>
  <si>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</si>
  <si>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</si>
  <si>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</si>
  <si>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</si>
  <si>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</si>
  <si>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</si>
  <si>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</si>
  <si>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</si>
  <si>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</si>
  <si>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</si>
  <si>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</si>
  <si>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</si>
  <si>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</si>
  <si>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</si>
  <si>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</si>
  <si>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</si>
  <si>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</si>
  <si>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</si>
  <si>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</si>
  <si>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</si>
  <si>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</si>
  <si>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</si>
  <si>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</si>
  <si>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</si>
  <si>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</si>
  <si>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</si>
  <si>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</si>
  <si>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</si>
  <si>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</si>
  <si>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</si>
  <si>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</si>
  <si>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</si>
  <si>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</si>
  <si>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</si>
  <si>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</si>
  <si>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</si>
  <si>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</si>
  <si>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</si>
  <si>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</si>
  <si>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</si>
  <si>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</si>
  <si>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</si>
  <si>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</si>
  <si>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</si>
  <si>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</si>
  <si>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</si>
  <si>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</si>
  <si>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</si>
  <si>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</si>
  <si>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</si>
  <si>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</si>
  <si>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</si>
  <si>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</si>
  <si>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</si>
  <si>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</si>
  <si>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</si>
  <si>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</si>
  <si>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</si>
  <si>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</si>
  <si>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</si>
  <si>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</si>
  <si>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</si>
  <si>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</si>
  <si>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</si>
  <si>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</si>
  <si>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</si>
  <si>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</si>
  <si>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</si>
  <si>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</si>
  <si>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</si>
  <si>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</si>
  <si>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</si>
  <si>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</si>
  <si>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</si>
  <si>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</si>
  <si>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</si>
  <si>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</si>
  <si>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</si>
  <si>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</si>
  <si>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</si>
  <si>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</si>
  <si>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</si>
  <si>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</si>
  <si>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</si>
  <si>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</si>
  <si>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</si>
  <si>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</si>
  <si>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</si>
  <si>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</si>
  <si>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</si>
  <si>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</si>
  <si>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</si>
  <si>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</si>
  <si>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</si>
  <si>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</si>
  <si>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</si>
  <si>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</si>
  <si>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</si>
  <si>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</si>
  <si>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</si>
  <si>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</si>
  <si>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</si>
  <si>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</si>
  <si>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</si>
  <si>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</si>
  <si>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</si>
  <si>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</si>
  <si>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</si>
  <si>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</si>
  <si>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</si>
  <si>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</si>
  <si>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</si>
  <si>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</si>
  <si>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</si>
  <si>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</si>
  <si>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</si>
  <si>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</si>
  <si>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</si>
  <si>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</si>
  <si>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</si>
  <si>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</si>
  <si>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</si>
  <si>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</si>
  <si>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</si>
  <si>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</si>
  <si>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</si>
  <si>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</si>
  <si>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</si>
  <si>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</si>
  <si>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</si>
  <si>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</si>
  <si>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</si>
  <si>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</si>
  <si>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</si>
  <si>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</si>
  <si>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</si>
  <si>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</si>
  <si>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</si>
  <si>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</si>
  <si>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</si>
  <si>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</si>
  <si>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</si>
  <si>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</si>
  <si>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</si>
  <si>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</si>
  <si>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</si>
  <si>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</si>
  <si>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</si>
  <si>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</si>
  <si>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</si>
  <si>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</si>
  <si>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</si>
  <si>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</si>
  <si>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</si>
  <si>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</si>
  <si>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</si>
  <si>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</si>
  <si>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</si>
  <si>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</si>
  <si>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</si>
  <si>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</si>
  <si>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</si>
  <si>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</si>
  <si>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</si>
  <si>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</si>
  <si>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</si>
  <si>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</si>
  <si>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</si>
  <si>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</si>
  <si>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</si>
  <si>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</si>
  <si>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</si>
  <si>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</si>
  <si>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</si>
  <si>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</si>
  <si>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</si>
  <si>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</si>
  <si>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</si>
  <si>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</si>
  <si>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</si>
  <si>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</si>
  <si>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</si>
  <si>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</si>
  <si>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</si>
  <si>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</si>
  <si>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</si>
  <si>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</si>
  <si>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</si>
  <si>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</si>
  <si>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</si>
  <si>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</si>
  <si>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</si>
  <si>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</si>
  <si>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</si>
  <si>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</si>
  <si>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</si>
  <si>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</si>
  <si>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</si>
  <si>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</si>
  <si>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</si>
  <si>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</si>
  <si>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</si>
  <si>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</si>
  <si>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</si>
  <si>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</si>
  <si>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</si>
  <si>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</si>
  <si>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</si>
  <si>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</si>
  <si>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</si>
  <si>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</si>
  <si>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</si>
  <si>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</si>
  <si>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</si>
  <si>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</si>
  <si>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</si>
  <si>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</si>
  <si>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</si>
  <si>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</si>
  <si>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</si>
  <si>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</si>
  <si>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</si>
  <si>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</si>
  <si>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</si>
  <si>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</si>
  <si>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</si>
  <si>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</si>
  <si>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</si>
  <si>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</si>
  <si>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</si>
  <si>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</si>
  <si>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</si>
  <si>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</si>
  <si>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</si>
  <si>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</si>
  <si>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</si>
  <si>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</si>
  <si>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</si>
  <si>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</si>
  <si>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</si>
  <si>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</si>
  <si>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</si>
  <si>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</si>
  <si>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</si>
  <si>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</si>
  <si>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</si>
  <si>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</si>
  <si>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</si>
  <si>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</si>
  <si>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</si>
  <si>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</si>
  <si>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</si>
  <si>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</si>
  <si>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</si>
  <si>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</si>
  <si>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</si>
  <si>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</si>
  <si>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</si>
  <si>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</si>
  <si>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</si>
  <si>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</si>
  <si>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</si>
  <si>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</si>
  <si>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</si>
  <si>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</si>
  <si>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</si>
  <si>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</si>
  <si>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</si>
  <si>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</si>
  <si>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</si>
  <si>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</si>
  <si>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</si>
  <si>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</si>
  <si>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</si>
  <si>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</si>
  <si>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</si>
  <si>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</si>
  <si>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</si>
  <si>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</si>
  <si>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</si>
  <si>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</si>
  <si>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</si>
  <si>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</si>
  <si>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</si>
  <si>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</si>
  <si>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</si>
  <si>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</si>
  <si>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</si>
  <si>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</si>
  <si>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</si>
  <si>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</si>
  <si>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</si>
  <si>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</si>
  <si>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</si>
  <si>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</si>
  <si>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</si>
  <si>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</si>
  <si>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</si>
  <si>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</si>
  <si>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</si>
  <si>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</si>
  <si>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</si>
  <si>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</si>
  <si>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</si>
  <si>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</si>
  <si>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</si>
  <si>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</si>
  <si>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</si>
  <si>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</si>
  <si>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</si>
  <si>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</si>
  <si>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</si>
  <si>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</si>
  <si>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</si>
  <si>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</si>
  <si>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</si>
  <si>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</si>
  <si>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</si>
  <si>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</si>
  <si>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</si>
  <si>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</si>
  <si>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</si>
  <si>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</si>
  <si>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</si>
  <si>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</si>
  <si>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</si>
  <si>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</si>
  <si>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</si>
  <si>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</si>
  <si>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</si>
  <si>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</si>
  <si>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</si>
  <si>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</si>
  <si>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</si>
  <si>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</si>
  <si>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</si>
  <si>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</si>
  <si>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</si>
  <si>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</si>
  <si>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</si>
  <si>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</si>
  <si>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</si>
  <si>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</si>
  <si>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</si>
  <si>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</si>
  <si>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</si>
  <si>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</si>
  <si>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</si>
  <si>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</si>
  <si>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</si>
  <si>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</si>
  <si>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</si>
  <si>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</si>
  <si>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</si>
  <si>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</si>
  <si>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</si>
  <si>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</si>
  <si>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</si>
  <si>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</si>
  <si>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</si>
  <si>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</si>
  <si>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</si>
  <si>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</si>
  <si>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</si>
  <si>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</si>
  <si>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</si>
  <si>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</si>
  <si>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</si>
  <si>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</si>
  <si>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</si>
  <si>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</si>
  <si>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</si>
  <si>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</si>
  <si>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</si>
  <si>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</si>
  <si>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</si>
  <si>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</si>
  <si>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</si>
  <si>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</si>
  <si>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</si>
  <si>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</si>
  <si>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</si>
  <si>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</si>
  <si>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</si>
  <si>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</si>
  <si>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</si>
  <si>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</si>
  <si>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</si>
  <si>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</si>
  <si>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</si>
  <si>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</si>
  <si>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</si>
  <si>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</si>
  <si>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</si>
  <si>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</si>
  <si>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</si>
  <si>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</si>
  <si>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</si>
  <si>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</si>
  <si>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</si>
  <si>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</si>
  <si>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</si>
  <si>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</si>
  <si>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</si>
  <si>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</si>
  <si>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</si>
  <si>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</si>
  <si>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</si>
  <si>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</si>
  <si>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</si>
  <si>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</si>
  <si>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</si>
  <si>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</si>
  <si>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</si>
  <si>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</si>
  <si>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</si>
  <si>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</si>
  <si>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</si>
  <si>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</si>
  <si>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</si>
  <si>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</si>
  <si>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</si>
  <si>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</si>
  <si>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</si>
  <si>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</si>
  <si>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</si>
  <si>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</si>
  <si>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</si>
  <si>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</si>
  <si>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</si>
  <si>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</si>
  <si>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</si>
  <si>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</si>
  <si>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</si>
  <si>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</si>
  <si>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</si>
  <si>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</si>
  <si>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</si>
  <si>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</si>
  <si>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</si>
  <si>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</si>
  <si>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</si>
  <si>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</si>
  <si>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</si>
  <si>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</si>
  <si>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</si>
  <si>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</si>
  <si>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</si>
  <si>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</si>
  <si>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</si>
  <si>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</si>
  <si>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</si>
  <si>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</si>
  <si>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</si>
  <si>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</si>
  <si>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</si>
  <si>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</si>
  <si>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</si>
  <si>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</si>
  <si>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</si>
  <si>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</si>
  <si>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</si>
  <si>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</si>
  <si>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</si>
  <si>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</si>
  <si>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</si>
  <si>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</si>
  <si>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</si>
  <si>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</si>
  <si>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</si>
  <si>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</si>
  <si>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</si>
  <si>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</si>
  <si>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</si>
  <si>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</si>
  <si>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</si>
  <si>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</si>
  <si>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</si>
  <si>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</si>
  <si>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</si>
  <si>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</si>
  <si>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</si>
  <si>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</si>
  <si>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</si>
  <si>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</si>
  <si>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</si>
  <si>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</si>
  <si>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</si>
  <si>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</si>
  <si>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</si>
  <si>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</si>
  <si>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</si>
  <si>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</si>
  <si>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</si>
  <si>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</si>
  <si>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</si>
  <si>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</si>
  <si>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</si>
  <si>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</si>
  <si>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</si>
  <si>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</si>
  <si>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</si>
  <si>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</si>
  <si>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</si>
  <si>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</si>
  <si>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</si>
  <si>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</si>
  <si>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</si>
  <si>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</si>
  <si>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</si>
  <si>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</si>
  <si>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</si>
  <si>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</si>
  <si>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</si>
  <si>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</si>
  <si>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</si>
  <si>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</si>
  <si>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</si>
  <si>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</si>
  <si>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</si>
  <si>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</si>
  <si>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</si>
  <si>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</si>
  <si>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</si>
  <si>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</si>
  <si>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</si>
  <si>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</si>
  <si>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</si>
  <si>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</si>
  <si>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</si>
  <si>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</si>
  <si>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</si>
  <si>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</si>
  <si>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</si>
  <si>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</si>
  <si>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</si>
  <si>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</si>
  <si>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</si>
  <si>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</si>
  <si>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</si>
  <si>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</si>
  <si>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</si>
  <si>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</si>
  <si>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</si>
  <si>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</si>
  <si>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</si>
  <si>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</si>
  <si>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</si>
  <si>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</si>
  <si>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</si>
  <si>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</si>
  <si>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</si>
  <si>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</si>
  <si>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</si>
  <si>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</si>
  <si>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</si>
  <si>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</si>
  <si>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</si>
  <si>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</si>
  <si>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</si>
  <si>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</si>
  <si>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</si>
  <si>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</si>
  <si>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</si>
  <si>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</si>
  <si>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</si>
  <si>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</si>
  <si>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</si>
  <si>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</si>
  <si>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</si>
  <si>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</si>
  <si>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</si>
  <si>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</si>
  <si>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</si>
  <si>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</si>
  <si>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</si>
  <si>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</si>
  <si>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</si>
  <si>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</si>
  <si>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</si>
  <si>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</si>
  <si>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</si>
  <si>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</si>
  <si>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</si>
  <si>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</si>
  <si>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</si>
  <si>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</si>
  <si>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</si>
  <si>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</si>
  <si>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</si>
  <si>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</si>
  <si>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</si>
  <si>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</si>
  <si>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</si>
  <si>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</si>
  <si>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</si>
  <si>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</si>
  <si>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</si>
  <si>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</si>
  <si>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</si>
  <si>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</si>
  <si>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</si>
  <si>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</si>
  <si>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</si>
  <si>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</si>
  <si>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</si>
  <si>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</si>
  <si>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</si>
  <si>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</si>
  <si>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</si>
  <si>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</si>
  <si>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</si>
  <si>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</si>
  <si>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</si>
  <si>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</si>
  <si>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</si>
  <si>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</si>
  <si>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</si>
  <si>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</si>
  <si>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</si>
  <si>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</si>
  <si>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</si>
  <si>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</si>
  <si>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</si>
  <si>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</si>
  <si>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</si>
  <si>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</si>
  <si>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</si>
  <si>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</si>
  <si>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</si>
  <si>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</si>
  <si>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</si>
  <si>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</si>
  <si>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</si>
  <si>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</si>
  <si>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</si>
  <si>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</si>
  <si>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</si>
  <si>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</si>
  <si>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</si>
  <si>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</si>
  <si>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</si>
  <si>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</si>
  <si>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</si>
  <si>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</si>
  <si>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</si>
  <si>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</si>
  <si>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</si>
  <si>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</si>
  <si>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</si>
  <si>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</si>
  <si>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</si>
  <si>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</si>
  <si>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</si>
  <si>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</si>
  <si>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</si>
  <si>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</si>
  <si>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</si>
  <si>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</si>
  <si>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</si>
  <si>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</si>
  <si>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</si>
  <si>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</si>
  <si>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</si>
  <si>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</si>
  <si>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</si>
  <si>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</si>
  <si>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</si>
  <si>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</si>
  <si>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</si>
  <si>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</si>
  <si>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</si>
  <si>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</si>
  <si>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</si>
  <si>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</si>
  <si>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</si>
  <si>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</si>
  <si>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</si>
  <si>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</si>
  <si>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</si>
  <si>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</si>
  <si>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</si>
  <si>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</si>
  <si>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</si>
  <si>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</si>
  <si>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</si>
  <si>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</si>
  <si>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</si>
  <si>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</si>
  <si>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</si>
  <si>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</si>
  <si>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</si>
  <si>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</si>
  <si>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</si>
  <si>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</si>
  <si>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</si>
  <si>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</si>
  <si>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</si>
  <si>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</si>
  <si>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</si>
  <si>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</si>
  <si>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</si>
  <si>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</si>
  <si>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</si>
  <si>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</si>
  <si>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</si>
  <si>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</si>
  <si>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</si>
  <si>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</si>
  <si>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</si>
  <si>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</si>
  <si>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</si>
  <si>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</si>
  <si>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</si>
  <si>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</si>
  <si>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</si>
  <si>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</si>
  <si>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</si>
  <si>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</si>
  <si>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</si>
  <si>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</si>
  <si>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</si>
  <si>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</si>
  <si>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</si>
  <si>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</si>
  <si>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</si>
  <si>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</si>
  <si>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</si>
  <si>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</si>
  <si>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</si>
  <si>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</si>
  <si>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</si>
  <si>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</si>
  <si>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</si>
  <si>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</si>
  <si>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</si>
  <si>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</si>
  <si>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</si>
  <si>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</si>
  <si>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</si>
  <si>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</si>
  <si>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</si>
  <si>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</si>
  <si>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</si>
  <si>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</si>
  <si>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</si>
  <si>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</si>
  <si>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</si>
  <si>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</si>
  <si>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</si>
  <si>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</si>
  <si>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</si>
  <si>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</si>
  <si>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</si>
  <si>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</si>
  <si>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</si>
  <si>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</si>
  <si>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</si>
  <si>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</si>
  <si>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</si>
  <si>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</si>
  <si>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</si>
  <si>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</si>
  <si>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</si>
  <si>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</si>
  <si>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</si>
  <si>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</si>
  <si>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</si>
  <si>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</si>
  <si>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</si>
  <si>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</si>
  <si>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</si>
  <si>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</si>
  <si>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</si>
  <si>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</si>
  <si>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</si>
  <si>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</si>
  <si>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</si>
  <si>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</si>
  <si>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</si>
  <si>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</si>
  <si>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</si>
  <si>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</si>
  <si>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</si>
  <si>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</si>
  <si>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</si>
  <si>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</si>
  <si>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</si>
  <si>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</si>
  <si>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</si>
  <si>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</si>
  <si>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</si>
  <si>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</si>
  <si>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</si>
  <si>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</si>
  <si>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</si>
  <si>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</si>
  <si>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</si>
  <si>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</si>
  <si>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</si>
  <si>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</si>
  <si>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</si>
  <si>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</si>
  <si>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</si>
  <si>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</si>
  <si>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</si>
  <si>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</si>
  <si>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</si>
  <si>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</si>
  <si>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</si>
  <si>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</si>
  <si>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</si>
  <si>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</si>
  <si>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</si>
  <si>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</si>
  <si>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</si>
  <si>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</si>
  <si>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</si>
  <si>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</si>
  <si>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</si>
  <si>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</si>
  <si>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</si>
  <si>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</si>
  <si>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</si>
  <si>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</si>
  <si>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</si>
  <si>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</si>
  <si>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</si>
  <si>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</si>
  <si>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</si>
  <si>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</si>
  <si>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</si>
  <si>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</si>
  <si>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</si>
  <si>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</si>
  <si>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</si>
  <si>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</si>
  <si>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</si>
  <si>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</si>
  <si>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</si>
  <si>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</si>
  <si>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</si>
  <si>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</si>
  <si>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</si>
  <si>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</si>
  <si>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</si>
  <si>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</si>
  <si>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</si>
  <si>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</si>
  <si>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</si>
  <si>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</si>
  <si>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</si>
  <si>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</si>
  <si>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</si>
  <si>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</si>
  <si>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</si>
  <si>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</si>
  <si>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</si>
  <si>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</si>
  <si>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</si>
  <si>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</si>
  <si>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</si>
  <si>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</si>
  <si>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</si>
  <si>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</si>
  <si>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</si>
  <si>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</si>
  <si>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</si>
  <si>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</si>
  <si>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</si>
  <si>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</si>
  <si>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</si>
  <si>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</si>
  <si>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</si>
  <si>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</si>
  <si>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</si>
  <si>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</si>
  <si>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</si>
  <si>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</si>
  <si>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</si>
  <si>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</si>
  <si>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</si>
  <si>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</si>
  <si>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</si>
  <si>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</si>
  <si>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</si>
  <si>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</si>
  <si>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</si>
  <si>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</si>
  <si>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</si>
  <si>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</si>
  <si>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</si>
  <si>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</si>
  <si>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</si>
  <si>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</si>
  <si>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</si>
  <si>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</si>
  <si>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</si>
  <si>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</si>
  <si>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</si>
  <si>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</si>
  <si>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</si>
  <si>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</si>
  <si>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</si>
  <si>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</si>
  <si>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</si>
  <si>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</si>
  <si>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</si>
  <si>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</si>
  <si>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</si>
  <si>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</si>
  <si>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</si>
  <si>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</si>
  <si>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</si>
  <si>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</si>
  <si>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</si>
  <si>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</si>
  <si>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</si>
  <si>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</si>
  <si>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</si>
  <si>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</si>
  <si>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</si>
  <si>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</si>
  <si>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</si>
  <si>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</si>
  <si>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</si>
  <si>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</si>
  <si>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</si>
  <si>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</si>
  <si>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</si>
  <si>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</si>
  <si>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</si>
  <si>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</si>
  <si>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</si>
  <si>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</si>
  <si>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</si>
  <si>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</si>
  <si>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</si>
  <si>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</si>
  <si>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</si>
  <si>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</si>
  <si>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</si>
  <si>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</si>
  <si>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</si>
  <si>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</si>
  <si>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</si>
  <si>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</si>
  <si>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</si>
  <si>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</si>
  <si>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</si>
  <si>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</si>
  <si>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</si>
  <si>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</si>
  <si>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</si>
  <si>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</si>
  <si>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</si>
  <si>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</si>
  <si>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</si>
  <si>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</si>
  <si>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</si>
  <si>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</si>
  <si>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</si>
  <si>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</si>
  <si>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</si>
  <si>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</si>
  <si>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</si>
  <si>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</si>
  <si>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</si>
  <si>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</si>
  <si>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</si>
  <si>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</si>
  <si>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</si>
  <si>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</si>
  <si>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</si>
  <si>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</si>
  <si>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</si>
  <si>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</si>
  <si>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</si>
  <si>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</si>
  <si>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</si>
  <si>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</si>
  <si>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</si>
  <si>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</si>
  <si>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</si>
  <si>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</si>
  <si>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</si>
  <si>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</si>
  <si>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</si>
  <si>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</si>
  <si>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</si>
  <si>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</si>
  <si>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</si>
  <si>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</si>
  <si>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</si>
  <si>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</si>
  <si>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</si>
  <si>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</si>
  <si>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</si>
  <si>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</si>
  <si>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</si>
  <si>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</si>
  <si>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</si>
  <si>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</si>
  <si>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</si>
  <si>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</si>
  <si>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</si>
  <si>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</si>
  <si>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</si>
  <si>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</si>
  <si>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</si>
  <si>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</si>
  <si>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</si>
  <si>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</si>
  <si>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</si>
  <si>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</si>
  <si>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</si>
  <si>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</si>
  <si>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</si>
  <si>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</si>
  <si>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</si>
  <si>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</si>
  <si>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</si>
  <si>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</si>
  <si>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</si>
  <si>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</si>
  <si>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</si>
  <si>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</si>
  <si>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</si>
  <si>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</si>
  <si>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</si>
  <si>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</si>
  <si>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</si>
  <si>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</si>
  <si>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</si>
  <si>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</si>
  <si>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</si>
  <si>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</si>
  <si>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</si>
  <si>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</si>
  <si>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</si>
  <si>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</si>
  <si>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</si>
  <si>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</si>
  <si>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</si>
  <si>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</si>
  <si>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</si>
  <si>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</si>
  <si>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</si>
  <si>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</si>
  <si>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</si>
  <si>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</si>
  <si>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</si>
  <si>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</si>
  <si>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</si>
  <si>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</si>
  <si>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</si>
  <si>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</si>
  <si>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</si>
  <si>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</si>
  <si>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</si>
  <si>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</si>
  <si>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</si>
  <si>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</si>
  <si>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</si>
  <si>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</si>
  <si>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</si>
  <si>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</si>
  <si>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</si>
  <si>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</si>
  <si>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</si>
  <si>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</si>
  <si>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</si>
  <si>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</si>
  <si>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</si>
  <si>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</si>
  <si>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</si>
  <si>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</si>
  <si>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</si>
  <si>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</si>
  <si>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</si>
  <si>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</si>
  <si>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</si>
  <si>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</si>
  <si>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</si>
  <si>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</si>
  <si>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</si>
  <si>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</si>
  <si>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</si>
  <si>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</si>
  <si>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</si>
  <si>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</si>
  <si>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</si>
  <si>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</si>
  <si>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</si>
  <si>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</si>
  <si>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</si>
  <si>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</si>
  <si>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</si>
  <si>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</si>
  <si>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</si>
  <si>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</si>
  <si>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</si>
  <si>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</si>
  <si>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</si>
  <si>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</si>
  <si>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</si>
  <si>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</si>
  <si>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</si>
  <si>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</si>
  <si>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</si>
  <si>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</si>
  <si>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</si>
  <si>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</si>
  <si>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</si>
  <si>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</si>
  <si>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</si>
  <si>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</si>
  <si>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</si>
  <si>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</si>
  <si>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</si>
  <si>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</si>
  <si>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</si>
  <si>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</si>
  <si>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</si>
  <si>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</si>
  <si>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</si>
  <si>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</si>
  <si>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</si>
  <si>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</si>
  <si>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</si>
  <si>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</si>
  <si>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</si>
  <si>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</si>
  <si>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</si>
  <si>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</si>
  <si>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</si>
  <si>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</si>
  <si>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</si>
  <si>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</si>
  <si>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</si>
  <si>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</si>
  <si>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</si>
  <si>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</si>
  <si>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</si>
  <si>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</si>
  <si>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</si>
  <si>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</si>
  <si>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</si>
  <si>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</si>
  <si>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</si>
  <si>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</si>
  <si>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</si>
  <si>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</si>
  <si>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</si>
  <si>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</si>
  <si>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</si>
  <si>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</si>
  <si>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</si>
  <si>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</si>
  <si>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</si>
  <si>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</si>
  <si>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</si>
  <si>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</si>
  <si>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</si>
  <si>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</si>
  <si>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</si>
  <si>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</si>
  <si>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</si>
  <si>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</si>
  <si>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</si>
  <si>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</si>
  <si>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</si>
  <si>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</si>
  <si>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</si>
  <si>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</si>
  <si>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</si>
  <si>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</si>
  <si>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</si>
  <si>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</si>
  <si>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</si>
  <si>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</si>
  <si>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</si>
  <si>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</si>
  <si>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</si>
  <si>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</si>
  <si>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</si>
  <si>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</si>
  <si>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</si>
  <si>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</si>
  <si>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</si>
  <si>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</si>
  <si>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</si>
  <si>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</si>
  <si>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</si>
  <si>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</si>
  <si>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</si>
  <si>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</si>
  <si>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</si>
  <si>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</si>
  <si>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</si>
  <si>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</si>
  <si>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</si>
  <si>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</si>
  <si>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</si>
  <si>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</si>
  <si>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</si>
  <si>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</si>
  <si>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</si>
  <si>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</si>
  <si>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</si>
  <si>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</si>
  <si>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</si>
  <si>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</si>
  <si>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</si>
  <si>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</si>
  <si>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</si>
  <si>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</si>
  <si>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</si>
  <si>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</si>
  <si>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</si>
  <si>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</si>
  <si>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</si>
  <si>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</si>
  <si>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</si>
  <si>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</si>
  <si>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</si>
  <si>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</si>
  <si>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</si>
  <si>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</si>
  <si>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</si>
  <si>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</si>
  <si>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</si>
  <si>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</si>
  <si>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</si>
  <si>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</si>
  <si>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</si>
  <si>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</si>
  <si>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</si>
  <si>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</si>
  <si>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</si>
  <si>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</si>
  <si>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</si>
  <si>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</si>
  <si>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</si>
  <si>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</si>
  <si>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</si>
  <si>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</si>
  <si>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</si>
  <si>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</si>
  <si>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</si>
  <si>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</si>
  <si>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</si>
  <si>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</si>
  <si>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</si>
  <si>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</si>
  <si>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</si>
  <si>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</si>
  <si>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</si>
  <si>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</si>
  <si>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</si>
  <si>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</si>
  <si>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</si>
  <si>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</si>
  <si>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</si>
  <si>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</si>
  <si>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</si>
  <si>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</si>
  <si>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</si>
  <si>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</si>
  <si>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</si>
  <si>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</si>
  <si>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</si>
  <si>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</si>
  <si>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</si>
  <si>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</si>
  <si>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</si>
  <si>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</si>
  <si>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</si>
  <si>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</si>
  <si>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</si>
  <si>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</si>
  <si>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</si>
  <si>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</si>
  <si>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</si>
  <si>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</si>
  <si>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</si>
  <si>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</si>
  <si>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</si>
  <si>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</si>
  <si>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</si>
  <si>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</si>
  <si>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</si>
  <si>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</si>
  <si>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</si>
  <si>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</si>
  <si>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</si>
  <si>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</si>
  <si>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</si>
  <si>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</si>
  <si>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</si>
  <si>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</si>
  <si>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</si>
  <si>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</si>
  <si>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</si>
  <si>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</si>
  <si>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</si>
  <si>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</si>
  <si>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</si>
  <si>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</si>
  <si>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</si>
  <si>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</si>
  <si>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</si>
  <si>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</si>
  <si>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</si>
  <si>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</si>
  <si>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</si>
  <si>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</si>
  <si>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</si>
  <si>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</si>
  <si>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</si>
  <si>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</si>
  <si>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</si>
  <si>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</si>
  <si>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</si>
  <si>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</si>
  <si>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</si>
  <si>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</si>
  <si>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</si>
  <si>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</si>
  <si>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</si>
  <si>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</si>
  <si>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</si>
  <si>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</si>
  <si>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</si>
  <si>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</si>
  <si>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</si>
  <si>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</si>
  <si>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</si>
  <si>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</si>
  <si>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</si>
  <si>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</si>
  <si>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</si>
  <si>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</si>
  <si>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</si>
  <si>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</si>
  <si>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</si>
  <si>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</si>
  <si>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</si>
  <si>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</si>
  <si>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</si>
  <si>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</si>
  <si>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</si>
  <si>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</si>
  <si>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</si>
  <si>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</si>
  <si>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</si>
  <si>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</si>
  <si>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</si>
  <si>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</si>
  <si>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</si>
  <si>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</si>
  <si>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</si>
  <si>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</si>
  <si>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</si>
  <si>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</si>
  <si>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</si>
  <si>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</si>
  <si>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</si>
  <si>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</si>
  <si>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</si>
  <si>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</si>
  <si>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</si>
  <si>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</si>
  <si>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</si>
  <si>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</si>
  <si>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</si>
  <si>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</si>
  <si>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</si>
  <si>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</si>
  <si>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</si>
  <si>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</si>
  <si>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</si>
  <si>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</si>
  <si>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</si>
  <si>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</si>
  <si>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</si>
  <si>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</si>
  <si>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</si>
  <si>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</si>
  <si>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</si>
  <si>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</si>
  <si>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</si>
  <si>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</si>
  <si>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</si>
  <si>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</si>
  <si>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</si>
  <si>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</si>
  <si>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</si>
  <si>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</si>
  <si>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</si>
  <si>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</si>
  <si>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</si>
  <si>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</si>
  <si>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</si>
  <si>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</si>
  <si>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</si>
  <si>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</si>
  <si>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</si>
  <si>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</si>
  <si>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</si>
  <si>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</si>
  <si>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</si>
  <si>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</si>
  <si>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</si>
  <si>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</si>
  <si>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</si>
  <si>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</si>
  <si>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</si>
  <si>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</si>
  <si>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</si>
  <si>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</si>
  <si>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</si>
  <si>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</si>
  <si>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</si>
  <si>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</si>
  <si>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</si>
  <si>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</si>
  <si>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</si>
  <si>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</si>
  <si>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</si>
  <si>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</si>
  <si>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</si>
  <si>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</si>
  <si>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</si>
  <si>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</si>
  <si>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</si>
  <si>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</si>
  <si>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</si>
  <si>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</si>
  <si>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</si>
  <si>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</si>
  <si>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</si>
  <si>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</si>
  <si>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</si>
  <si>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</si>
  <si>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</si>
  <si>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</si>
  <si>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</si>
  <si>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</si>
  <si>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</si>
  <si>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</si>
  <si>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</si>
  <si>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</si>
  <si>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</si>
  <si>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</si>
  <si>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</si>
  <si>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</si>
  <si>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</si>
  <si>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</si>
  <si>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</si>
  <si>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</si>
  <si>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</si>
  <si>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</si>
  <si>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</si>
  <si>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</si>
  <si>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</si>
  <si>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</si>
  <si>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</si>
  <si>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</si>
  <si>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</si>
  <si>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</si>
  <si>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</si>
  <si>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</si>
  <si>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</si>
  <si>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</si>
  <si>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</si>
  <si>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</si>
  <si>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</si>
  <si>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</si>
  <si>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</si>
  <si>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</si>
  <si>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</si>
  <si>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</si>
  <si>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</si>
  <si>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</si>
  <si>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</si>
  <si>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</si>
  <si>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</si>
  <si>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</si>
  <si>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</si>
  <si>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</si>
  <si>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</si>
  <si>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</si>
  <si>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</si>
  <si>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</si>
  <si>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</si>
  <si>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</si>
  <si>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</si>
  <si>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</si>
  <si>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</si>
  <si>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</si>
  <si>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</si>
  <si>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</si>
  <si>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</si>
  <si>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</si>
  <si>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</si>
  <si>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</si>
  <si>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</si>
  <si>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</si>
  <si>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</si>
  <si>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</si>
  <si>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</si>
  <si>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</si>
  <si>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</si>
  <si>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</si>
  <si>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</si>
  <si>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</si>
  <si>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</si>
  <si>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</si>
  <si>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</si>
  <si>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</si>
  <si>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</si>
  <si>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</si>
  <si>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</si>
  <si>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</si>
  <si>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</si>
  <si>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</si>
  <si>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</si>
  <si>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</si>
  <si>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</si>
  <si>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</si>
  <si>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</si>
  <si>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</si>
  <si>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</si>
  <si>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</si>
  <si>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</si>
  <si>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</si>
  <si>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</si>
  <si>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</si>
  <si>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</si>
  <si>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</si>
  <si>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</si>
  <si>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</si>
  <si>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</si>
  <si>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</si>
  <si>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</si>
  <si>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</si>
  <si>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</si>
  <si>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</si>
  <si>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</si>
  <si>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</si>
  <si>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</si>
  <si>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</si>
  <si>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</si>
  <si>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</si>
  <si>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</si>
  <si>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</si>
  <si>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</si>
  <si>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</si>
  <si>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</si>
  <si>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</si>
  <si>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</si>
  <si>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</si>
  <si>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</si>
  <si>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</si>
  <si>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</si>
  <si>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</si>
  <si>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</si>
  <si>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</si>
  <si>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</si>
  <si>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</si>
  <si>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</si>
  <si>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</si>
  <si>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</si>
  <si>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</si>
  <si>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</si>
  <si>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</si>
  <si>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</si>
  <si>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</si>
  <si>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</si>
  <si>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</si>
  <si>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</si>
  <si>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</si>
  <si>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</si>
  <si>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</si>
  <si>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</si>
  <si>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</si>
  <si>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</si>
  <si>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</si>
  <si>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</si>
  <si>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</si>
  <si>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</si>
  <si>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</si>
  <si>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</si>
  <si>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</si>
  <si>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</si>
  <si>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</si>
  <si>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</si>
  <si>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</si>
  <si>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</si>
  <si>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</si>
  <si>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</si>
  <si>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</si>
  <si>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</si>
  <si>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</si>
  <si>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</si>
  <si>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</si>
  <si>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</si>
  <si>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</si>
  <si>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</si>
  <si>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</si>
  <si>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</si>
  <si>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</si>
  <si>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</si>
  <si>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</si>
  <si>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</si>
  <si>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</si>
  <si>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</si>
  <si>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</si>
  <si>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</si>
  <si>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</si>
  <si>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</si>
  <si>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</si>
  <si>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</si>
  <si>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</si>
  <si>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</si>
  <si>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</si>
  <si>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</si>
  <si>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</si>
  <si>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</si>
  <si>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</si>
  <si>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</si>
  <si>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</si>
  <si>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</si>
  <si>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</si>
  <si>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</si>
  <si>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</si>
  <si>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</si>
  <si>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</si>
  <si>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</si>
  <si>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</si>
  <si>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</si>
  <si>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</si>
  <si>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</si>
  <si>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</si>
  <si>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</si>
  <si>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</si>
  <si>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</si>
  <si>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</si>
  <si>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</si>
  <si>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</si>
  <si>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</si>
  <si>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</si>
  <si>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</si>
  <si>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</si>
  <si>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</si>
  <si>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</si>
  <si>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</si>
  <si>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</si>
  <si>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</si>
  <si>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</si>
  <si>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</si>
  <si>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</si>
  <si>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</si>
  <si>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</si>
  <si>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</si>
  <si>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</si>
  <si>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</si>
  <si>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</si>
  <si>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</si>
  <si>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</si>
  <si>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</si>
  <si>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</si>
  <si>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</si>
  <si>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</si>
  <si>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</si>
  <si>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</si>
  <si>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</si>
  <si>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</si>
  <si>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</si>
  <si>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</si>
  <si>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</si>
  <si>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</si>
  <si>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</si>
  <si>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</si>
  <si>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</si>
  <si>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</si>
  <si>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</si>
  <si>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</si>
  <si>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</si>
  <si>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</si>
  <si>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</si>
  <si>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</si>
  <si>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</si>
  <si>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</si>
  <si>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</si>
  <si>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</si>
  <si>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</si>
  <si>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</si>
  <si>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</si>
  <si>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</si>
  <si>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</si>
  <si>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</si>
  <si>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</si>
  <si>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</si>
  <si>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</si>
  <si>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</si>
  <si>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</si>
  <si>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</si>
  <si>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</si>
  <si>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</si>
  <si>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</si>
  <si>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</si>
  <si>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</si>
  <si>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</si>
  <si>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</si>
  <si>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</si>
  <si>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</si>
  <si>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</si>
  <si>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</si>
  <si>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</si>
  <si>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</si>
  <si>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</si>
  <si>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</si>
  <si>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</si>
  <si>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</si>
  <si>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</si>
  <si>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</si>
  <si>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</si>
  <si>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</si>
  <si>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</si>
  <si>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</si>
  <si>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</si>
  <si>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</si>
  <si>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</si>
  <si>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</si>
  <si>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</si>
  <si>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</si>
  <si>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</si>
  <si>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</si>
  <si>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</si>
  <si>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</si>
  <si>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</si>
  <si>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</si>
  <si>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</si>
  <si>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</si>
  <si>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</si>
  <si>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</si>
  <si>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</si>
  <si>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</si>
  <si>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</si>
  <si>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</si>
  <si>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</si>
  <si>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</si>
  <si>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</si>
  <si>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</si>
  <si>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</si>
  <si>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</si>
  <si>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</si>
  <si>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</si>
  <si>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</si>
  <si>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</si>
  <si>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</si>
  <si>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</si>
  <si>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</si>
  <si>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</si>
  <si>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</si>
  <si>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</si>
  <si>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</si>
  <si>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</si>
  <si>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</si>
  <si>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</si>
  <si>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</si>
  <si>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</si>
  <si>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</si>
  <si>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</si>
  <si>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</si>
  <si>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</si>
  <si>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</si>
  <si>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</si>
  <si>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</si>
  <si>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</si>
  <si>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</si>
  <si>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</si>
  <si>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</si>
  <si>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</si>
  <si>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</si>
  <si>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</si>
  <si>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</si>
  <si>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</si>
  <si>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</si>
  <si>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</si>
  <si>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</si>
  <si>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</si>
  <si>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</si>
  <si>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</si>
  <si>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</si>
  <si>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</si>
  <si>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</si>
  <si>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</si>
  <si>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</si>
  <si>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</si>
  <si>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</si>
  <si>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</si>
  <si>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</si>
  <si>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</si>
  <si>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</si>
  <si>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</si>
  <si>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</si>
  <si>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</si>
  <si>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</si>
  <si>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</si>
  <si>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</si>
  <si>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</si>
  <si>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</si>
  <si>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</si>
  <si>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</si>
  <si>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</si>
  <si>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</si>
  <si>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</si>
  <si>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</si>
  <si>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</si>
  <si>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</si>
  <si>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</si>
  <si>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</si>
  <si>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</si>
  <si>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</si>
  <si>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</si>
  <si>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</si>
  <si>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</si>
  <si>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</si>
  <si>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</si>
  <si>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</si>
  <si>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</si>
  <si>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</si>
  <si>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</si>
  <si>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</si>
  <si>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</si>
  <si>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</si>
  <si>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</si>
  <si>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</si>
  <si>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</si>
  <si>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</si>
  <si>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</si>
  <si>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</si>
  <si>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</si>
  <si>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</si>
  <si>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</si>
  <si>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</si>
  <si>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</si>
  <si>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</si>
  <si>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</si>
  <si>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</si>
  <si>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</si>
  <si>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</si>
  <si>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</si>
  <si>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</si>
  <si>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</si>
  <si>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</si>
  <si>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</si>
  <si>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</si>
  <si>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</si>
  <si>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</si>
  <si>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</si>
  <si>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</si>
  <si>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</si>
  <si>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</si>
  <si>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</si>
  <si>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</si>
  <si>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</si>
  <si>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</si>
  <si>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</si>
  <si>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</si>
  <si>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</si>
  <si>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</si>
  <si>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</si>
  <si>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</si>
  <si>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</si>
  <si>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</si>
  <si>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</si>
  <si>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</si>
  <si>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</si>
  <si>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</si>
  <si>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</si>
  <si>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</si>
  <si>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</si>
  <si>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</si>
  <si>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</si>
  <si>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</si>
  <si>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</si>
  <si>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</si>
  <si>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</si>
  <si>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</si>
  <si>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</si>
  <si>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</si>
  <si>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</si>
  <si>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</si>
  <si>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</si>
  <si>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</si>
  <si>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</si>
  <si>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</si>
  <si>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</si>
  <si>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</si>
  <si>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</si>
  <si>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</si>
  <si>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</si>
  <si>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</si>
  <si>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</si>
  <si>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</si>
  <si>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</si>
  <si>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</si>
  <si>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</si>
  <si>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</si>
  <si>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</si>
  <si>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</si>
  <si>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</si>
  <si>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</si>
  <si>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</si>
  <si>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</si>
  <si>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</si>
  <si>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</si>
  <si>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</si>
  <si>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</si>
  <si>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</si>
  <si>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</si>
  <si>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</si>
  <si>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</si>
  <si>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</si>
  <si>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</si>
  <si>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</si>
  <si>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</si>
  <si>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</si>
  <si>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</si>
  <si>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</si>
  <si>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</si>
  <si>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</si>
  <si>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</si>
  <si>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</si>
  <si>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</si>
  <si>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</si>
  <si>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</si>
  <si>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</si>
  <si>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</si>
  <si>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</si>
  <si>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</si>
  <si>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</si>
  <si>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</si>
  <si>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</si>
  <si>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</si>
  <si>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</si>
  <si>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</si>
  <si>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</si>
  <si>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</si>
  <si>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</si>
  <si>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</si>
  <si>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</si>
  <si>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</si>
  <si>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</si>
  <si>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</si>
  <si>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</si>
  <si>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</si>
  <si>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</si>
  <si>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</si>
  <si>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</si>
  <si>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</si>
  <si>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</si>
  <si>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</si>
  <si>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</si>
  <si>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</si>
  <si>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</si>
  <si>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</si>
  <si>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</si>
  <si>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</si>
  <si>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</si>
  <si>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</si>
  <si>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</si>
  <si>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</si>
  <si>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</si>
  <si>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</si>
  <si>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</si>
  <si>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</si>
  <si>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</si>
  <si>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</si>
  <si>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</si>
  <si>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</si>
  <si>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</si>
  <si>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</si>
  <si>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</si>
  <si>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</si>
  <si>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</si>
  <si>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</si>
  <si>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</si>
  <si>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</si>
  <si>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</si>
  <si>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</si>
  <si>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</si>
  <si>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</si>
  <si>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</si>
  <si>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</si>
  <si>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</si>
  <si>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</si>
  <si>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</si>
  <si>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</si>
  <si>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</si>
  <si>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</si>
  <si>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</si>
  <si>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</si>
  <si>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</si>
  <si>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</si>
  <si>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</si>
  <si>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</si>
  <si>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</si>
  <si>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</si>
  <si>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</si>
  <si>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</si>
  <si>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</si>
  <si>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</si>
  <si>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</si>
  <si>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</si>
  <si>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</si>
  <si>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</si>
  <si>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</si>
  <si>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</si>
  <si>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</si>
  <si>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</si>
  <si>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</si>
  <si>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</si>
  <si>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</si>
  <si>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</si>
  <si>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</si>
  <si>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</si>
  <si>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</si>
  <si>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</si>
  <si>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</si>
  <si>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</si>
  <si>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</si>
  <si>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</si>
  <si>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</si>
  <si>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</si>
  <si>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</si>
  <si>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</si>
  <si>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</si>
  <si>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</si>
  <si>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</si>
  <si>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</si>
  <si>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</si>
  <si>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</si>
  <si>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</si>
  <si>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</si>
  <si>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</si>
  <si>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</si>
  <si>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</si>
  <si>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</si>
  <si>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</si>
  <si>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</si>
  <si>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</si>
  <si>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</si>
  <si>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</si>
  <si>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</si>
  <si>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</si>
  <si>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</si>
  <si>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</si>
  <si>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</si>
  <si>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</si>
  <si>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</si>
  <si>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</si>
  <si>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</si>
  <si>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</si>
  <si>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</si>
  <si>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</si>
  <si>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</si>
  <si>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</si>
  <si>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</si>
  <si>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</si>
  <si>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</si>
  <si>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</si>
  <si>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</si>
  <si>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</si>
  <si>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</si>
  <si>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</si>
  <si>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</si>
  <si>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</si>
  <si>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</si>
  <si>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</si>
  <si>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</si>
  <si>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</si>
  <si>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</si>
  <si>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</si>
  <si>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</si>
  <si>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</si>
  <si>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</si>
  <si>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</si>
  <si>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</si>
  <si>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</si>
  <si>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</si>
  <si>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</si>
  <si>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</si>
  <si>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</si>
  <si>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</si>
  <si>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</si>
  <si>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</si>
  <si>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</si>
  <si>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</si>
  <si>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</si>
  <si>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</si>
  <si>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</si>
  <si>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</si>
  <si>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</si>
  <si>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</si>
  <si>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</si>
  <si>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</si>
  <si>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</si>
  <si>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</si>
  <si>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</si>
  <si>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</si>
  <si>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</si>
  <si>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</si>
  <si>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</si>
  <si>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</si>
  <si>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</si>
  <si>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</si>
  <si>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</si>
  <si>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</si>
  <si>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</si>
  <si>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</si>
  <si>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</si>
  <si>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</si>
  <si>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</si>
  <si>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</si>
  <si>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</si>
  <si>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</si>
  <si>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</si>
  <si>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</si>
  <si>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</si>
  <si>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</si>
  <si>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</si>
  <si>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</si>
  <si>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</si>
  <si>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</si>
  <si>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</si>
  <si>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</si>
  <si>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</si>
  <si>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</si>
  <si>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</si>
  <si>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</si>
  <si>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</si>
  <si>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</si>
  <si>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</si>
  <si>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</si>
  <si>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</si>
  <si>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</si>
  <si>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</si>
  <si>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</si>
  <si>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</si>
  <si>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</si>
  <si>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</si>
  <si>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</si>
  <si>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</si>
  <si>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</si>
  <si>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</si>
  <si>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</si>
  <si>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</si>
  <si>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</si>
  <si>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</si>
  <si>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</si>
  <si>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</si>
  <si>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</si>
  <si>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</si>
  <si>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</si>
  <si>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</si>
  <si>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</si>
  <si>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</si>
  <si>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</si>
  <si>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</si>
  <si>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</si>
  <si>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</si>
  <si>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</si>
  <si>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</si>
  <si>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</si>
  <si>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</si>
  <si>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</si>
  <si>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</si>
  <si>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</si>
  <si>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</si>
  <si>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</si>
  <si>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</si>
  <si>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</si>
  <si>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</si>
  <si>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</si>
  <si>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</si>
  <si>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</si>
  <si>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</si>
  <si>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</si>
  <si>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</si>
  <si>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</si>
  <si>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</si>
  <si>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</si>
  <si>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</si>
  <si>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</si>
  <si>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</si>
  <si>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</si>
  <si>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</si>
  <si>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</si>
  <si>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</si>
  <si>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</si>
  <si>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</si>
  <si>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</si>
  <si>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</si>
  <si>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</si>
  <si>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</si>
  <si>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</si>
  <si>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</si>
  <si>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</si>
  <si>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</si>
  <si>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</si>
  <si>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</si>
  <si>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</si>
  <si>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</si>
  <si>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</si>
  <si>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</si>
  <si>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</si>
  <si>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</si>
  <si>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</si>
  <si>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</si>
  <si>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</si>
  <si>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</si>
  <si>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</si>
  <si>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</si>
  <si>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</si>
  <si>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</si>
  <si>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</si>
  <si>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</si>
  <si>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</si>
  <si>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</si>
  <si>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</si>
  <si>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</si>
  <si>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</si>
  <si>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</si>
  <si>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</si>
  <si>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</si>
  <si>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</si>
  <si>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</si>
  <si>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</si>
  <si>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</si>
  <si>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</si>
  <si>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</si>
  <si>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</si>
  <si>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</si>
  <si>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</si>
  <si>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</si>
  <si>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</si>
  <si>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</si>
  <si>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</si>
  <si>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</si>
  <si>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</si>
  <si>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</si>
  <si>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</si>
  <si>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</si>
  <si>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</si>
  <si>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</si>
  <si>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</si>
  <si>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</si>
  <si>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</si>
  <si>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</si>
  <si>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</si>
  <si>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</si>
  <si>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</si>
  <si>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</si>
  <si>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</si>
  <si>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</si>
  <si>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</si>
  <si>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</si>
  <si>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</si>
  <si>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</si>
  <si>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</si>
  <si>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</si>
  <si>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</si>
  <si>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</si>
  <si>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</si>
  <si>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</si>
  <si>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</si>
  <si>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</si>
  <si>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</si>
  <si>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</si>
  <si>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</si>
  <si>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</si>
  <si>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</si>
  <si>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</si>
  <si>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</si>
  <si>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</si>
  <si>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</si>
  <si>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</si>
  <si>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</si>
  <si>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</si>
  <si>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</si>
  <si>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</si>
  <si>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</si>
  <si>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</si>
  <si>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</si>
  <si>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</si>
  <si>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</si>
  <si>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</si>
  <si>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</si>
  <si>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</si>
  <si>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</si>
  <si>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</si>
  <si>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</si>
  <si>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</si>
  <si>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</si>
  <si>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</si>
  <si>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</si>
  <si>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</si>
  <si>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</si>
  <si>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</si>
  <si>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</si>
  <si>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</si>
  <si>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</si>
  <si>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</si>
  <si>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</si>
  <si>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</si>
  <si>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</si>
  <si>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</si>
  <si>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</si>
  <si>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</si>
  <si>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</si>
  <si>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</si>
  <si>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</si>
  <si>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</si>
  <si>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</si>
  <si>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</si>
  <si>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</si>
  <si>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</si>
  <si>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</si>
  <si>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</si>
  <si>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</si>
  <si>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</si>
  <si>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</si>
  <si>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</si>
  <si>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</si>
  <si>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</si>
  <si>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</si>
  <si>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</si>
  <si>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</si>
  <si>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</si>
  <si>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</si>
  <si>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</si>
  <si>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</si>
  <si>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</si>
  <si>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</si>
  <si>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</si>
  <si>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</si>
  <si>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</si>
  <si>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</si>
  <si>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</si>
  <si>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</si>
  <si>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</si>
  <si>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</si>
  <si>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</si>
  <si>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</si>
  <si>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</si>
  <si>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</si>
  <si>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</si>
  <si>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</si>
  <si>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</si>
  <si>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</si>
  <si>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</si>
  <si>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</si>
  <si>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</si>
  <si>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</si>
  <si>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</si>
  <si>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</si>
  <si>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</si>
  <si>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</si>
  <si>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</si>
  <si>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</si>
  <si>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</si>
  <si>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</si>
  <si>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</si>
  <si>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</si>
  <si>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</si>
  <si>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</si>
  <si>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</si>
  <si>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</si>
  <si>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</si>
  <si>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</si>
  <si>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</si>
  <si>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</si>
  <si>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</si>
  <si>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</si>
  <si>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</si>
  <si>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</si>
  <si>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</si>
  <si>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</si>
  <si>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</si>
  <si>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</si>
  <si>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</si>
  <si>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</si>
  <si>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</si>
  <si>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</si>
  <si>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</si>
  <si>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</si>
  <si>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</si>
  <si>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</si>
  <si>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</si>
  <si>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</si>
  <si>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</si>
  <si>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</si>
  <si>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</si>
  <si>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</si>
  <si>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</si>
  <si>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</si>
  <si>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</si>
  <si>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</si>
  <si>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</si>
  <si>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</si>
  <si>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</si>
  <si>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</si>
  <si>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</si>
  <si>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</si>
  <si>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</si>
  <si>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</si>
  <si>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</si>
  <si>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</si>
  <si>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</si>
  <si>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</si>
  <si>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</si>
  <si>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</si>
  <si>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</si>
  <si>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</si>
  <si>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</si>
  <si>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</si>
  <si>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</si>
  <si>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</si>
  <si>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</si>
  <si>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</si>
  <si>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</si>
  <si>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</si>
  <si>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</si>
  <si>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</si>
  <si>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</si>
  <si>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</si>
  <si>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</si>
  <si>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</si>
  <si>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</si>
  <si>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</si>
  <si>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</si>
  <si>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</si>
  <si>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</si>
  <si>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</si>
  <si>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</si>
  <si>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</si>
  <si>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</si>
  <si>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</si>
  <si>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</si>
  <si>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</si>
  <si>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</si>
  <si>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</si>
  <si>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</si>
  <si>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</si>
  <si>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</si>
  <si>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</si>
  <si>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</si>
  <si>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</si>
  <si>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</si>
  <si>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</si>
  <si>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</si>
  <si>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</si>
  <si>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</si>
  <si>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</si>
  <si>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</si>
  <si>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</si>
  <si>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</si>
  <si>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</si>
  <si>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</si>
  <si>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</si>
  <si>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</si>
  <si>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</si>
  <si>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</si>
  <si>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</si>
  <si>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</si>
  <si>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</si>
  <si>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</si>
  <si>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</si>
  <si>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</si>
  <si>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</si>
  <si>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</si>
  <si>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</si>
  <si>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</si>
  <si>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</si>
  <si>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</si>
  <si>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</si>
  <si>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</si>
  <si>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</si>
  <si>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</si>
  <si>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</si>
  <si>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</si>
  <si>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</si>
  <si>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</si>
  <si>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</si>
  <si>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</si>
  <si>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</si>
  <si>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</si>
  <si>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</si>
  <si>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</si>
  <si>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</si>
  <si>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</si>
  <si>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</si>
  <si>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</si>
  <si>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</si>
  <si>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</si>
  <si>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</si>
  <si>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</si>
  <si>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</si>
  <si>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</si>
  <si>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</si>
  <si>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</si>
  <si>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</si>
  <si>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</si>
  <si>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</si>
  <si>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</si>
  <si>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</si>
  <si>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</si>
  <si>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</si>
  <si>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</si>
  <si>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</si>
  <si>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</si>
  <si>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</si>
  <si>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</si>
  <si>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</si>
  <si>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</si>
  <si>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</si>
  <si>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</si>
  <si>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</si>
  <si>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</si>
  <si>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</si>
  <si>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</si>
  <si>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</si>
  <si>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</si>
  <si>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</si>
  <si>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</si>
  <si>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</si>
  <si>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</si>
  <si>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</si>
  <si>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</si>
  <si>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</si>
  <si>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</si>
  <si>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</si>
  <si>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</si>
  <si>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</si>
  <si>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</si>
  <si>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</si>
  <si>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</si>
  <si>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</si>
  <si>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</si>
  <si>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</si>
  <si>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</si>
  <si>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</si>
  <si>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</si>
  <si>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</si>
  <si>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</si>
  <si>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</si>
  <si>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</si>
  <si>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</si>
  <si>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</si>
  <si>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</si>
  <si>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</si>
  <si>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</si>
  <si>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</si>
  <si>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</si>
  <si>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</si>
  <si>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</si>
  <si>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</si>
  <si>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</si>
  <si>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</si>
  <si>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</si>
  <si>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</si>
  <si>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</si>
  <si>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</si>
  <si>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</si>
  <si>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</si>
  <si>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</si>
  <si>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</si>
  <si>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</si>
  <si>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</si>
  <si>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</si>
  <si>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</si>
  <si>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</si>
  <si>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</si>
  <si>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</si>
  <si>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</si>
  <si>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</si>
  <si>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</si>
  <si>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</si>
  <si>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</si>
  <si>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</si>
  <si>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</si>
  <si>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</si>
  <si>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</si>
  <si>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</si>
  <si>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</si>
  <si>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</si>
  <si>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</si>
  <si>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</si>
  <si>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</si>
  <si>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</si>
  <si>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</si>
  <si>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</si>
  <si>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</si>
  <si>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</si>
  <si>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</si>
  <si>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</si>
  <si>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</si>
  <si>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</si>
  <si>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</si>
  <si>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</si>
  <si>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</si>
  <si>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</si>
  <si>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</si>
  <si>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</si>
  <si>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</si>
  <si>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</si>
  <si>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</si>
  <si>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</si>
  <si>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</si>
  <si>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</si>
  <si>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</si>
  <si>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</si>
  <si>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</si>
  <si>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</si>
  <si>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</si>
  <si>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</si>
  <si>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</si>
  <si>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</si>
  <si>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</si>
  <si>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</si>
  <si>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</si>
  <si>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</si>
  <si>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</si>
  <si>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</si>
  <si>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</si>
  <si>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</si>
  <si>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</si>
  <si>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</si>
  <si>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</si>
  <si>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</si>
  <si>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</si>
  <si>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</si>
  <si>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</si>
  <si>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</si>
  <si>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</si>
  <si>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</si>
  <si>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</si>
  <si>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</si>
  <si>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</si>
  <si>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</si>
  <si>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</si>
  <si>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</si>
  <si>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</si>
  <si>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</si>
  <si>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</si>
  <si>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</si>
  <si>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</si>
  <si>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</si>
  <si>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</si>
  <si>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</si>
  <si>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</si>
  <si>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</si>
  <si>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</si>
  <si>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</si>
  <si>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</si>
  <si>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</si>
  <si>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</si>
  <si>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</si>
  <si>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</si>
  <si>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</si>
  <si>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</si>
  <si>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</si>
  <si>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</si>
  <si>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</si>
  <si>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</si>
  <si>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</si>
  <si>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</si>
  <si>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</si>
  <si>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</si>
  <si>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</si>
  <si>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</si>
  <si>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</si>
  <si>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</si>
  <si>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</si>
  <si>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</si>
  <si>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</si>
  <si>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</si>
  <si>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</si>
  <si>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</si>
  <si>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</si>
  <si>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</si>
  <si>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</si>
  <si>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</si>
  <si>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</si>
  <si>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</si>
  <si>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</si>
  <si>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</si>
  <si>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</si>
  <si>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</si>
  <si>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</si>
  <si>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</si>
  <si>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</si>
  <si>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</si>
  <si>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</si>
  <si>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</si>
  <si>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</si>
  <si>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</si>
  <si>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</si>
  <si>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</si>
  <si>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</si>
  <si>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</si>
  <si>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</si>
  <si>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</si>
  <si>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</si>
  <si>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</si>
  <si>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</si>
  <si>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</si>
  <si>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</si>
  <si>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</si>
  <si>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</si>
  <si>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</si>
  <si>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</si>
  <si>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</si>
  <si>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</si>
  <si>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</si>
  <si>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</si>
  <si>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</si>
  <si>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</si>
  <si>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</si>
  <si>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</si>
  <si>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</si>
  <si>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</si>
  <si>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</si>
  <si>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</si>
  <si>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</si>
  <si>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</si>
  <si>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</si>
  <si>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</si>
  <si>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</si>
  <si>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</si>
  <si>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</si>
  <si>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</si>
  <si>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</si>
  <si>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</si>
  <si>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</si>
  <si>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</si>
  <si>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</si>
  <si>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</si>
  <si>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</si>
  <si>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</si>
  <si>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</si>
  <si>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</si>
  <si>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</si>
  <si>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</si>
  <si>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</si>
  <si>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</si>
  <si>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</si>
  <si>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</si>
  <si>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</si>
  <si>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</si>
  <si>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</si>
  <si>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</si>
  <si>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</si>
  <si>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</si>
  <si>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</si>
  <si>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</si>
  <si>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</si>
  <si>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</si>
  <si>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</si>
  <si>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</si>
  <si>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</si>
  <si>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</si>
  <si>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</si>
  <si>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</si>
  <si>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</si>
  <si>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</si>
  <si>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</si>
  <si>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</si>
  <si>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</si>
  <si>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</si>
  <si>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</si>
  <si>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</si>
  <si>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</si>
  <si>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</si>
  <si>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</si>
  <si>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</si>
  <si>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</si>
  <si>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</si>
  <si>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</si>
  <si>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</si>
  <si>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</si>
  <si>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</si>
  <si>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</si>
  <si>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</si>
  <si>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</si>
  <si>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</si>
  <si>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</si>
  <si>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</si>
  <si>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</si>
  <si>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</si>
  <si>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</si>
  <si>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</si>
  <si>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</si>
  <si>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</si>
  <si>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</si>
  <si>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</si>
  <si>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</si>
  <si>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</si>
  <si>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</si>
  <si>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</si>
  <si>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</si>
  <si>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</si>
  <si>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</si>
  <si>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</si>
  <si>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</si>
  <si>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</si>
  <si>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</si>
  <si>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</si>
  <si>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</si>
  <si>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</si>
  <si>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</si>
  <si>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</si>
  <si>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</si>
  <si>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</si>
  <si>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</si>
  <si>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</si>
  <si>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</si>
  <si>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</si>
  <si>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</si>
  <si>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</si>
  <si>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</si>
  <si>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</si>
  <si>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</si>
  <si>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</si>
  <si>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</si>
  <si>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</si>
  <si>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</si>
  <si>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</si>
  <si>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</si>
  <si>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</si>
  <si>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</si>
  <si>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</si>
  <si>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</si>
  <si>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</si>
  <si>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</si>
  <si>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</si>
  <si>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</si>
  <si>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</si>
  <si>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</si>
  <si>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</si>
  <si>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</si>
  <si>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</si>
  <si>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</si>
  <si>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</si>
  <si>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</si>
  <si>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</si>
  <si>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</si>
  <si>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</si>
  <si>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</si>
  <si>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</si>
  <si>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</si>
  <si>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</si>
  <si>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</si>
  <si>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</si>
  <si>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</si>
  <si>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</si>
  <si>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</si>
  <si>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</si>
  <si>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</si>
  <si>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</si>
  <si>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</si>
  <si>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</si>
  <si>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</si>
  <si>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</si>
  <si>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</si>
  <si>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</si>
  <si>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</si>
  <si>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</si>
  <si>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</si>
  <si>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</si>
  <si>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</si>
  <si>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</si>
  <si>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</si>
  <si>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</si>
  <si>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</si>
  <si>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</si>
  <si>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</si>
  <si>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</si>
  <si>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</si>
  <si>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</si>
  <si>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</si>
  <si>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</si>
  <si>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</si>
  <si>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</si>
  <si>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</si>
  <si>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</si>
  <si>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</si>
  <si>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</si>
  <si>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</si>
  <si>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</si>
  <si>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</si>
  <si>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</si>
  <si>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</si>
  <si>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</si>
  <si>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</si>
  <si>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</si>
  <si>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</si>
  <si>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</si>
  <si>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</si>
  <si>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</si>
  <si>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</si>
  <si>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</si>
  <si>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</si>
  <si>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</si>
  <si>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</si>
  <si>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</si>
  <si>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</si>
  <si>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</si>
  <si>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</si>
  <si>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</si>
  <si>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</si>
  <si>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</si>
  <si>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</si>
  <si>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</si>
  <si>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</si>
  <si>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</si>
  <si>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</si>
  <si>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</si>
  <si>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</si>
  <si>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</si>
  <si>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</si>
  <si>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</si>
  <si>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</si>
  <si>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</si>
  <si>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</si>
  <si>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</si>
  <si>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</si>
  <si>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</si>
  <si>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</si>
  <si>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</si>
  <si>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</si>
  <si>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</si>
  <si>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</si>
  <si>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</si>
  <si>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</si>
  <si>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</si>
  <si>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</si>
  <si>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</si>
  <si>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</si>
  <si>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</si>
  <si>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</si>
  <si>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</si>
  <si>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</si>
  <si>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</si>
  <si>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</si>
  <si>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</si>
  <si>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</si>
  <si>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</si>
  <si>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</si>
  <si>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</si>
  <si>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</si>
  <si>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</si>
  <si>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</si>
  <si>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</si>
  <si>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</si>
  <si>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</si>
  <si>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</si>
  <si>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</si>
  <si>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</si>
  <si>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</si>
  <si>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</si>
  <si>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</si>
  <si>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</si>
  <si>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</si>
  <si>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</si>
  <si>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</si>
  <si>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</si>
  <si>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</si>
  <si>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</si>
  <si>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</si>
  <si>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</si>
  <si>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</si>
  <si>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</si>
  <si>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</si>
  <si>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</si>
  <si>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</si>
  <si>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</si>
  <si>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</si>
  <si>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</si>
  <si>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</si>
  <si>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</si>
  <si>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</si>
  <si>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</si>
  <si>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</si>
  <si>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</si>
  <si>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</si>
  <si>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</si>
  <si>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</si>
  <si>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</si>
  <si>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</si>
  <si>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</si>
  <si>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</si>
  <si>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</si>
  <si>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</si>
  <si>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</si>
  <si>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</si>
  <si>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</si>
  <si>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</si>
  <si>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</si>
  <si>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</si>
  <si>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</si>
  <si>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</si>
  <si>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</si>
  <si>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</si>
  <si>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</si>
  <si>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</si>
  <si>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</si>
  <si>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</si>
  <si>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</si>
  <si>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</si>
  <si>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</si>
  <si>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</si>
  <si>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</si>
  <si>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</si>
  <si>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</si>
  <si>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</si>
  <si>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</si>
  <si>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</si>
  <si>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</si>
  <si>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</si>
  <si>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</si>
  <si>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</si>
  <si>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</si>
  <si>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</si>
  <si>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</si>
  <si>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</si>
  <si>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</si>
  <si>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</si>
  <si>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</si>
  <si>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</si>
  <si>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</si>
  <si>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</si>
  <si>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</si>
  <si>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</si>
  <si>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</si>
  <si>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</si>
  <si>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</si>
  <si>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</si>
  <si>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</si>
  <si>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</si>
  <si>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</si>
  <si>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</si>
  <si>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</si>
  <si>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</si>
  <si>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</si>
  <si>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</si>
  <si>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</si>
  <si>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</si>
  <si>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</si>
  <si>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</si>
  <si>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</si>
  <si>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</si>
  <si>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</si>
  <si>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</si>
  <si>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</si>
  <si>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</si>
  <si>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</si>
  <si>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</si>
  <si>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</si>
  <si>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</si>
  <si>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</si>
  <si>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</si>
  <si>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</si>
  <si>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</si>
  <si>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</si>
  <si>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</si>
  <si>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</si>
  <si>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</si>
  <si>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</si>
  <si>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</si>
  <si>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</si>
  <si>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</si>
  <si>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</si>
  <si>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</si>
  <si>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</si>
  <si>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</si>
  <si>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</si>
  <si>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</si>
  <si>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</si>
  <si>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</si>
  <si>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</si>
  <si>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</si>
  <si>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</si>
  <si>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</si>
  <si>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</si>
  <si>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</si>
  <si>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</si>
  <si>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</si>
  <si>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</si>
  <si>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</si>
  <si>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</si>
  <si>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</si>
  <si>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</si>
  <si>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</si>
  <si>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</si>
  <si>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</si>
  <si>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</si>
  <si>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</si>
  <si>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</si>
  <si>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</si>
  <si>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</si>
  <si>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</si>
  <si>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</si>
  <si>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</si>
  <si>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</si>
  <si>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</si>
  <si>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</si>
  <si>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</si>
  <si>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</si>
  <si>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</si>
  <si>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</si>
  <si>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</si>
  <si>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</si>
  <si>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</si>
  <si>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</si>
  <si>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</si>
  <si>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</si>
  <si>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</si>
  <si>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</si>
  <si>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</si>
  <si>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</si>
  <si>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</si>
  <si>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</si>
  <si>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</si>
  <si>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</si>
  <si>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</si>
  <si>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</si>
  <si>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</si>
  <si>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</si>
  <si>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</si>
  <si>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</si>
  <si>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</si>
  <si>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</si>
  <si>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</si>
  <si>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</si>
  <si>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</si>
  <si>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</si>
  <si>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</si>
  <si>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</si>
  <si>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</si>
  <si>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</si>
  <si>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</si>
  <si>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</si>
  <si>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</si>
  <si>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</si>
  <si>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</si>
  <si>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</si>
  <si>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</si>
  <si>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</si>
  <si>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</si>
  <si>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</si>
  <si>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</si>
  <si>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</si>
  <si>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</si>
  <si>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</si>
  <si>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</si>
  <si>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</si>
  <si>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</si>
  <si>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</si>
  <si>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</si>
  <si>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</si>
  <si>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</si>
  <si>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</si>
  <si>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</si>
  <si>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</si>
  <si>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</si>
  <si>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</si>
  <si>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</si>
  <si>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</si>
  <si>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</si>
  <si>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</si>
  <si>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</si>
  <si>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</si>
  <si>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</si>
  <si>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</si>
  <si>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</si>
  <si>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</si>
  <si>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</si>
  <si>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</si>
  <si>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</si>
  <si>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</si>
  <si>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</si>
  <si>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</si>
  <si>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</si>
  <si>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</si>
  <si>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</si>
  <si>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</si>
  <si>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</si>
  <si>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</si>
  <si>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</si>
  <si>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</si>
  <si>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</si>
  <si>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</si>
  <si>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</si>
  <si>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</si>
  <si>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</si>
  <si>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</si>
  <si>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</si>
  <si>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</si>
  <si>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</si>
  <si>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</si>
  <si>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</si>
  <si>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</si>
  <si>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</si>
  <si>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</si>
  <si>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</si>
  <si>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</si>
  <si>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</si>
  <si>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</si>
  <si>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</si>
  <si>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</si>
  <si>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</si>
  <si>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</si>
  <si>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</si>
  <si>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</si>
  <si>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</si>
  <si>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</si>
  <si>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</si>
  <si>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</si>
  <si>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</si>
  <si>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</si>
  <si>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</si>
  <si>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</si>
  <si>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</si>
  <si>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</si>
  <si>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</si>
  <si>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</si>
  <si>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</si>
  <si>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</si>
  <si>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</si>
  <si>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</si>
  <si>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</si>
  <si>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</si>
  <si>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</si>
  <si>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</si>
  <si>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</si>
  <si>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</si>
  <si>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</si>
  <si>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</si>
  <si>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</si>
  <si>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</si>
  <si>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</si>
  <si>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</si>
  <si>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</si>
  <si>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</si>
  <si>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</si>
  <si>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</si>
  <si>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</si>
  <si>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</si>
  <si>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</si>
  <si>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</si>
  <si>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</si>
  <si>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</si>
  <si>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</si>
  <si>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</si>
  <si>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</si>
  <si>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</si>
  <si>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</si>
  <si>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</si>
  <si>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</si>
  <si>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</si>
  <si>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</si>
  <si>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</si>
  <si>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</si>
  <si>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</si>
  <si>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</si>
  <si>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</si>
  <si>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</si>
  <si>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</si>
  <si>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</si>
  <si>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</si>
  <si>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</si>
  <si>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</si>
  <si>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</si>
  <si>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</si>
  <si>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</si>
  <si>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</si>
  <si>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</si>
  <si>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</si>
  <si>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</si>
  <si>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</si>
  <si>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</si>
  <si>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</si>
  <si>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</si>
  <si>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</si>
  <si>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</si>
  <si>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</si>
  <si>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</si>
  <si>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</si>
  <si>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</si>
  <si>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</si>
  <si>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</si>
  <si>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</si>
  <si>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</si>
  <si>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</si>
  <si>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</si>
  <si>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</si>
  <si>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</si>
  <si>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</si>
  <si>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</si>
  <si>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</si>
  <si>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</si>
  <si>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</si>
  <si>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</si>
  <si>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</si>
  <si>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</si>
  <si>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</si>
  <si>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</si>
  <si>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</si>
  <si>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</si>
  <si>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</si>
  <si>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</si>
  <si>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</si>
  <si>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</si>
  <si>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</si>
  <si>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</si>
  <si>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</si>
  <si>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</si>
  <si>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</si>
  <si>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</si>
  <si>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</si>
  <si>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</si>
  <si>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</si>
  <si>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</si>
  <si>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</si>
  <si>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</si>
  <si>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</si>
  <si>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</si>
  <si>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</si>
  <si>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</si>
  <si>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</si>
  <si>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</si>
  <si>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</si>
  <si>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</si>
  <si>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</si>
  <si>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</si>
  <si>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</si>
  <si>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</si>
  <si>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</si>
  <si>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</si>
  <si>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</si>
  <si>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</si>
  <si>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</si>
  <si>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</si>
  <si>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</si>
  <si>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</si>
  <si>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</si>
  <si>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</si>
  <si>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</si>
  <si>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</si>
  <si>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</si>
  <si>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</si>
  <si>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</si>
  <si>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</si>
  <si>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</si>
  <si>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</si>
  <si>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</si>
  <si>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</si>
  <si>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</si>
  <si>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</si>
  <si>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</si>
  <si>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</si>
  <si>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</si>
  <si>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</si>
  <si>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</si>
  <si>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</si>
  <si>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</si>
  <si>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</si>
  <si>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</si>
  <si>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</si>
  <si>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</si>
  <si>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</si>
  <si>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</si>
  <si>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</si>
  <si>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</si>
  <si>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</si>
  <si>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</si>
  <si>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</si>
  <si>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</si>
  <si>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</si>
  <si>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</si>
  <si>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</si>
  <si>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</si>
  <si>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</si>
  <si>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</si>
  <si>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</si>
  <si>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</si>
  <si>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</si>
  <si>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</si>
  <si>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</si>
  <si>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</si>
  <si>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</si>
  <si>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</si>
  <si>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</si>
  <si>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</si>
  <si>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</si>
  <si>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</si>
  <si>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</si>
  <si>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</si>
  <si>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</si>
  <si>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</si>
  <si>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</si>
  <si>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</si>
  <si>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</si>
  <si>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</si>
  <si>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</si>
  <si>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</si>
  <si>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</si>
  <si>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</si>
  <si>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</si>
  <si>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</si>
  <si>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</si>
  <si>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</si>
  <si>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</si>
  <si>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</si>
  <si>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</si>
  <si>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</si>
  <si>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</si>
  <si>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</si>
  <si>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</si>
  <si>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</si>
  <si>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</si>
  <si>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</si>
  <si>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</si>
  <si>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</si>
  <si>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</si>
  <si>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</si>
  <si>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</si>
  <si>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</si>
  <si>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</si>
  <si>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</si>
  <si>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</si>
  <si>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</si>
  <si>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</si>
  <si>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</si>
  <si>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</si>
  <si>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</si>
  <si>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</si>
  <si>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</si>
  <si>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</si>
  <si>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</si>
  <si>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</si>
  <si>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</si>
  <si>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</si>
  <si>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</si>
  <si>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</si>
  <si>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</si>
  <si>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</si>
  <si>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</si>
  <si>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</si>
  <si>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</si>
  <si>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</si>
  <si>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</si>
  <si>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</si>
  <si>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</si>
  <si>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</si>
  <si>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</si>
  <si>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</si>
  <si>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</si>
  <si>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</si>
  <si>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</si>
  <si>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</si>
  <si>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</si>
  <si>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</si>
  <si>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</si>
  <si>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</si>
  <si>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</si>
  <si>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</si>
  <si>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</si>
  <si>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</si>
  <si>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</si>
  <si>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</si>
  <si>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</si>
  <si>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</si>
  <si>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</si>
  <si>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</si>
  <si>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</si>
  <si>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</si>
  <si>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</si>
  <si>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</si>
  <si>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</si>
  <si>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</si>
  <si>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</si>
  <si>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</si>
  <si>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</si>
  <si>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</si>
  <si>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</si>
  <si>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</si>
  <si>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</si>
  <si>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</si>
  <si>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</si>
  <si>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</si>
  <si>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</si>
  <si>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</si>
  <si>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</si>
  <si>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</si>
  <si>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</si>
  <si>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</si>
  <si>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</si>
  <si>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</si>
  <si>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</si>
  <si>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</si>
  <si>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</si>
  <si>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</si>
  <si>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</si>
  <si>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</si>
  <si>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</si>
  <si>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</si>
  <si>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</si>
  <si>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</si>
  <si>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</si>
  <si>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</si>
  <si>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</si>
  <si>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</si>
  <si>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</si>
  <si>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</si>
  <si>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</si>
  <si>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</si>
  <si>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</si>
  <si>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</si>
  <si>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</si>
  <si>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</si>
  <si>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</si>
  <si>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</si>
  <si>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</si>
  <si>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</si>
  <si>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</si>
  <si>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</si>
  <si>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</si>
  <si>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</si>
  <si>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</si>
  <si>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</si>
  <si>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</si>
  <si>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</si>
  <si>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</si>
  <si>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</si>
  <si>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</si>
  <si>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</si>
  <si>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</si>
  <si>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</si>
  <si>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</si>
  <si>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</si>
  <si>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</si>
  <si>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</si>
  <si>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</si>
  <si>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</si>
  <si>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</si>
  <si>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</si>
  <si>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</si>
  <si>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</si>
  <si>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</si>
  <si>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</si>
  <si>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</si>
  <si>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</si>
  <si>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</si>
  <si>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</si>
  <si>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</si>
  <si>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</si>
  <si>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</si>
  <si>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</si>
  <si>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</si>
  <si>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</si>
  <si>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</si>
  <si>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</si>
  <si>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</si>
  <si>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</si>
  <si>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</si>
  <si>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</si>
  <si>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</si>
  <si>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</si>
  <si>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</si>
  <si>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</si>
  <si>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</si>
  <si>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</si>
  <si>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</si>
  <si>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</si>
  <si>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</si>
  <si>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</si>
  <si>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</si>
  <si>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</si>
  <si>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</si>
  <si>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</si>
  <si>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</si>
  <si>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</si>
  <si>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</si>
  <si>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</si>
  <si>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</si>
  <si>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</si>
  <si>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</si>
  <si>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</si>
  <si>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</si>
  <si>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</si>
  <si>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</si>
  <si>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</si>
  <si>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</si>
  <si>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</si>
  <si>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</si>
  <si>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</si>
  <si>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</si>
  <si>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</si>
  <si>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</si>
  <si>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</si>
  <si>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</si>
  <si>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</si>
  <si>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</si>
  <si>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</si>
  <si>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</si>
  <si>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</si>
  <si>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</si>
  <si>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</si>
  <si>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</si>
  <si>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</si>
  <si>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</si>
  <si>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</si>
  <si>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</si>
  <si>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</si>
  <si>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</si>
  <si>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</si>
  <si>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</si>
  <si>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</si>
  <si>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</si>
  <si>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</si>
  <si>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</si>
  <si>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</si>
  <si>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</si>
  <si>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</si>
  <si>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</si>
  <si>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</si>
  <si>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</si>
  <si>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</si>
  <si>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</si>
  <si>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</si>
  <si>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</si>
  <si>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</si>
  <si>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</si>
  <si>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</si>
  <si>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</si>
  <si>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</si>
  <si>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</si>
  <si>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</si>
  <si>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</si>
  <si>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</si>
  <si>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</si>
  <si>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</si>
  <si>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</si>
  <si>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</si>
  <si>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</si>
  <si>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</si>
  <si>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</si>
  <si>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</si>
  <si>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</si>
  <si>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</si>
  <si>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</si>
  <si>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</si>
  <si>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</si>
  <si>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</si>
  <si>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</si>
  <si>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</si>
  <si>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</si>
  <si>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</si>
  <si>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</si>
  <si>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</si>
  <si>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</si>
  <si>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</si>
  <si>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</si>
  <si>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</si>
  <si>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</si>
  <si>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</si>
  <si>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</si>
  <si>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</si>
  <si>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</si>
  <si>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</si>
  <si>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</si>
  <si>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</si>
  <si>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</si>
  <si>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</si>
  <si>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</si>
  <si>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</si>
  <si>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</si>
  <si>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</si>
  <si>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</si>
  <si>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</si>
  <si>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</si>
  <si>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</si>
  <si>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</si>
  <si>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</si>
  <si>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</si>
  <si>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</si>
  <si>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</si>
  <si>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</si>
  <si>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</si>
  <si>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</si>
  <si>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</si>
  <si>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</si>
  <si>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</si>
  <si>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</si>
  <si>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</si>
  <si>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</si>
  <si>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</si>
  <si>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</si>
  <si>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</si>
  <si>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</si>
  <si>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</si>
  <si>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</si>
  <si>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</si>
  <si>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</si>
  <si>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</si>
  <si>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</si>
  <si>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</si>
  <si>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</si>
  <si>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</si>
  <si>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</si>
  <si>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</si>
  <si>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</si>
  <si>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</si>
  <si>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</si>
  <si>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</si>
  <si>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</si>
  <si>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</si>
  <si>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</si>
  <si>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</si>
  <si>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</si>
  <si>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</si>
  <si>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</si>
  <si>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</si>
  <si>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</si>
  <si>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</si>
  <si>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</si>
  <si>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</si>
  <si>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</si>
  <si>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</si>
  <si>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</si>
  <si>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</si>
  <si>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</si>
  <si>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</si>
  <si>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</si>
  <si>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</si>
  <si>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</si>
  <si>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</si>
  <si>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</si>
  <si>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</si>
  <si>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</si>
  <si>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</si>
  <si>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</si>
  <si>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</si>
  <si>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</si>
  <si>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</si>
  <si>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</si>
  <si>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</si>
  <si>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</si>
  <si>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</si>
  <si>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</si>
  <si>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</si>
  <si>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</si>
  <si>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</si>
  <si>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</si>
  <si>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</si>
  <si>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</si>
  <si>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</si>
  <si>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</si>
  <si>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</si>
  <si>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</si>
  <si>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</si>
  <si>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</si>
  <si>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</si>
  <si>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</si>
  <si>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</si>
  <si>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</si>
  <si>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</si>
  <si>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</si>
  <si>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</si>
  <si>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</si>
  <si>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</si>
  <si>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</si>
  <si>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</si>
  <si>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</si>
  <si>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</si>
  <si>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</si>
  <si>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</si>
  <si>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</si>
  <si>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</si>
  <si>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</si>
  <si>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</si>
  <si>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</si>
  <si>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</si>
  <si>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</si>
  <si>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</si>
  <si>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</si>
  <si>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</si>
  <si>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</si>
  <si>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</si>
  <si>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</si>
  <si>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</si>
  <si>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</si>
  <si>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</si>
  <si>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</si>
  <si>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</si>
  <si>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</si>
  <si>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</si>
  <si>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</si>
  <si>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</si>
  <si>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</si>
  <si>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</si>
  <si>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</si>
  <si>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</si>
  <si>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</si>
  <si>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</si>
  <si>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</si>
  <si>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</si>
  <si>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</si>
  <si>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</si>
  <si>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</si>
  <si>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</si>
  <si>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</si>
  <si>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</si>
  <si>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</si>
  <si>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</si>
  <si>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</si>
  <si>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</si>
  <si>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</si>
  <si>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</si>
  <si>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</si>
  <si>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</si>
  <si>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</si>
  <si>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</si>
  <si>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</si>
  <si>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</si>
  <si>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</si>
  <si>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</si>
  <si>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</si>
  <si>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</si>
  <si>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</si>
  <si>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</si>
  <si>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</si>
  <si>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</si>
  <si>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</si>
  <si>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</si>
  <si>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</si>
  <si>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</si>
  <si>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</si>
  <si>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</si>
  <si>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</si>
  <si>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</si>
  <si>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</si>
  <si>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</si>
  <si>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</si>
  <si>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</si>
  <si>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</si>
  <si>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</si>
  <si>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</si>
  <si>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</si>
  <si>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</si>
  <si>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</si>
  <si>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</si>
  <si>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</si>
  <si>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</si>
  <si>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</si>
  <si>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</si>
  <si>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</si>
  <si>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</si>
  <si>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</si>
  <si>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</si>
  <si>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</si>
  <si>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</si>
  <si>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</si>
  <si>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</si>
  <si>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</si>
  <si>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</si>
  <si>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</si>
  <si>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</si>
  <si>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</si>
  <si>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</si>
  <si>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</si>
  <si>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</si>
  <si>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</si>
  <si>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</si>
  <si>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</si>
  <si>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</si>
  <si>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</si>
  <si>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</si>
  <si>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</si>
  <si>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</si>
  <si>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</si>
  <si>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</si>
  <si>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</si>
  <si>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</si>
  <si>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</si>
  <si>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</si>
  <si>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</si>
  <si>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</si>
  <si>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</si>
  <si>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</si>
  <si>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</si>
  <si>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</si>
  <si>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</si>
  <si>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</si>
  <si>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</si>
  <si>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</si>
  <si>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</si>
  <si>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</si>
  <si>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</si>
  <si>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</si>
  <si>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</si>
  <si>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</si>
  <si>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</si>
  <si>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</si>
  <si>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</si>
  <si>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</si>
  <si>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</si>
  <si>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</si>
  <si>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</si>
  <si>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</si>
  <si>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</si>
  <si>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</si>
  <si>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</si>
  <si>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</si>
  <si>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</si>
  <si>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</si>
  <si>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</si>
  <si>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</si>
  <si>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</si>
  <si>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</si>
  <si>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</si>
  <si>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</si>
  <si>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</si>
  <si>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</si>
  <si>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</si>
  <si>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</si>
  <si>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</si>
  <si>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</si>
  <si>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</si>
  <si>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</si>
  <si>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</si>
  <si>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</si>
  <si>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</si>
  <si>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</si>
  <si>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</si>
  <si>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</si>
  <si>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</si>
  <si>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</si>
  <si>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</si>
  <si>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</si>
  <si>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</si>
  <si>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</si>
  <si>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</si>
  <si>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</si>
  <si>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</si>
  <si>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</si>
  <si>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</si>
  <si>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</si>
  <si>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</si>
  <si>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</si>
  <si>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</si>
  <si>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</si>
  <si>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</si>
  <si>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</si>
  <si>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</si>
  <si>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</si>
  <si>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</si>
  <si>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</si>
  <si>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</si>
  <si>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</si>
  <si>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</si>
  <si>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</si>
  <si>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</si>
  <si>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</si>
  <si>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</si>
  <si>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</si>
  <si>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</si>
  <si>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</si>
  <si>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</si>
  <si>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</si>
  <si>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</si>
  <si>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</si>
  <si>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</si>
  <si>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</si>
  <si>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</si>
  <si>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</si>
  <si>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</si>
  <si>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</si>
  <si>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</si>
  <si>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</si>
  <si>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</si>
  <si>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</si>
  <si>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</si>
  <si>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</si>
  <si>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</si>
  <si>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</si>
  <si>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</si>
  <si>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</si>
  <si>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</si>
  <si>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</si>
  <si>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</si>
  <si>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</si>
  <si>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</si>
  <si>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</si>
  <si>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</si>
  <si>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</si>
  <si>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</si>
  <si>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</si>
  <si>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</si>
  <si>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</si>
  <si>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</si>
  <si>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</si>
  <si>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</si>
  <si>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</si>
  <si>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</si>
  <si>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</si>
  <si>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</si>
  <si>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</si>
  <si>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</si>
  <si>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</si>
  <si>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</si>
  <si>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</si>
  <si>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</si>
  <si>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</si>
  <si>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</si>
  <si>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</si>
  <si>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</si>
  <si>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</si>
  <si>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</si>
  <si>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</si>
  <si>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</si>
  <si>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</si>
  <si>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</si>
  <si>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</si>
  <si>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</si>
  <si>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</si>
  <si>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</si>
  <si>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</si>
  <si>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</si>
  <si>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</si>
  <si>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</si>
  <si>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</si>
  <si>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</si>
  <si>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</si>
  <si>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</si>
  <si>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</si>
  <si>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</si>
  <si>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</si>
  <si>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</si>
  <si>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</si>
  <si>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</si>
  <si>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</si>
  <si>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</si>
  <si>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</si>
  <si>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</si>
  <si>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</si>
  <si>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</si>
  <si>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</si>
  <si>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</si>
  <si>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</si>
  <si>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</si>
  <si>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</si>
  <si>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</si>
  <si>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</si>
  <si>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</si>
  <si>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</si>
  <si>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</si>
  <si>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</si>
  <si>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</si>
  <si>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</si>
  <si>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</si>
  <si>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</si>
  <si>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</si>
  <si>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</si>
  <si>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</si>
  <si>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</si>
  <si>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</si>
  <si>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</si>
  <si>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</si>
  <si>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</si>
  <si>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</si>
  <si>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</si>
  <si>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</si>
  <si>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</si>
  <si>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</si>
  <si>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</si>
  <si>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</si>
  <si>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</si>
  <si>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</si>
  <si>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</si>
  <si>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</si>
  <si>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</si>
  <si>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</si>
  <si>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</si>
  <si>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</si>
  <si>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</si>
  <si>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</si>
  <si>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</si>
  <si>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</si>
  <si>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</si>
  <si>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</si>
  <si>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</si>
  <si>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</si>
  <si>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</si>
  <si>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</si>
  <si>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</si>
  <si>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</si>
  <si>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</si>
  <si>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</si>
  <si>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</si>
  <si>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</si>
  <si>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</si>
  <si>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</si>
  <si>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</si>
  <si>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</si>
  <si>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</si>
  <si>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</si>
  <si>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</si>
  <si>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</si>
  <si>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</si>
  <si>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</si>
  <si>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</si>
  <si>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</si>
  <si>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</si>
  <si>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</si>
  <si>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</si>
  <si>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</si>
  <si>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</si>
  <si>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</si>
  <si>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</si>
  <si>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</si>
  <si>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</si>
  <si>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</si>
  <si>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</si>
  <si>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</si>
  <si>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</si>
  <si>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</si>
  <si>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</si>
  <si>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</si>
  <si>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</si>
  <si>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</si>
  <si>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</si>
  <si>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</si>
  <si>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</si>
  <si>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</si>
  <si>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</si>
  <si>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</si>
  <si>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</si>
  <si>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</si>
  <si>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</si>
  <si>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</si>
  <si>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</si>
  <si>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</si>
  <si>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</si>
  <si>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</si>
  <si>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</si>
  <si>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</si>
  <si>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</si>
  <si>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</si>
  <si>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</si>
  <si>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</si>
  <si>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</si>
  <si>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</si>
  <si>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</si>
  <si>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</si>
  <si>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</si>
  <si>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</si>
  <si>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</si>
  <si>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</si>
  <si>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</si>
  <si>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</si>
  <si>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</si>
  <si>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</si>
  <si>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</si>
  <si>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</si>
  <si>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</si>
  <si>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</si>
  <si>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</si>
  <si>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</si>
  <si>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</si>
  <si>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</si>
  <si>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</si>
  <si>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</si>
  <si>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</si>
  <si>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</si>
  <si>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</si>
  <si>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</si>
  <si>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</si>
  <si>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</si>
  <si>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</si>
  <si>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</si>
  <si>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</si>
  <si>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</si>
  <si>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</si>
  <si>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</si>
  <si>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</si>
  <si>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</si>
  <si>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</si>
  <si>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</si>
  <si>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</si>
  <si>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</si>
  <si>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</si>
  <si>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</si>
  <si>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</si>
  <si>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</si>
  <si>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</si>
  <si>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</si>
  <si>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</si>
  <si>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</si>
  <si>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</si>
  <si>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</si>
  <si>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</si>
  <si>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</si>
  <si>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</si>
  <si>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</si>
  <si>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</si>
  <si>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</si>
  <si>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</si>
  <si>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</si>
  <si>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</si>
  <si>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</si>
  <si>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</si>
  <si>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</si>
  <si>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</si>
  <si>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</si>
  <si>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</si>
  <si>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</si>
  <si>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</si>
  <si>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</si>
  <si>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</si>
  <si>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</si>
  <si>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</si>
  <si>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</si>
  <si>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</si>
  <si>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</si>
  <si>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</si>
  <si>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</si>
  <si>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</si>
  <si>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</si>
  <si>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</si>
  <si>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</si>
  <si>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</si>
  <si>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</si>
  <si>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</si>
  <si>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</si>
  <si>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</si>
  <si>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</si>
  <si>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</si>
  <si>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</si>
  <si>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</si>
  <si>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</si>
  <si>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</si>
  <si>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</si>
  <si>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</si>
  <si>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</si>
  <si>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</si>
  <si>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</si>
  <si>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</si>
  <si>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</si>
  <si>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</si>
  <si>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</si>
  <si>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</si>
  <si>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</si>
  <si>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</si>
  <si>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</si>
  <si>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</si>
  <si>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</si>
  <si>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</si>
  <si>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</si>
  <si>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</si>
  <si>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</si>
  <si>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</si>
  <si>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</si>
  <si>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</si>
  <si>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</si>
  <si>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</si>
  <si>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</si>
  <si>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</si>
  <si>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</si>
  <si>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</si>
  <si>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</si>
  <si>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</si>
  <si>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</si>
  <si>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</si>
  <si>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</si>
  <si>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</si>
  <si>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</si>
  <si>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</si>
  <si>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</si>
  <si>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</si>
  <si>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</si>
  <si>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</si>
  <si>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</si>
  <si>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</si>
  <si>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</si>
  <si>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</si>
  <si>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</si>
  <si>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</si>
  <si>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</si>
  <si>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</si>
  <si>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</si>
  <si>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</si>
  <si>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</si>
  <si>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</si>
  <si>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</si>
  <si>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</si>
  <si>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</si>
  <si>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</si>
  <si>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</si>
  <si>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</si>
  <si>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</si>
  <si>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</si>
  <si>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</si>
  <si>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</si>
  <si>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</si>
  <si>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</si>
  <si>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</si>
  <si>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</si>
  <si>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</si>
  <si>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</si>
  <si>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</si>
  <si>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</si>
  <si>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</si>
  <si>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</si>
  <si>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</si>
  <si>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</si>
  <si>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</si>
  <si>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</si>
  <si>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</si>
  <si>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</si>
  <si>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</si>
  <si>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</si>
  <si>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</si>
  <si>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</si>
  <si>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</si>
  <si>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</si>
  <si>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</si>
  <si>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</si>
  <si>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</si>
  <si>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</si>
  <si>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</si>
  <si>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</si>
  <si>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</si>
  <si>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</si>
  <si>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</si>
  <si>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</si>
  <si>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</si>
  <si>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</si>
  <si>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</si>
  <si>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</si>
  <si>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</si>
  <si>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</si>
  <si>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</si>
  <si>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</si>
  <si>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</si>
  <si>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</si>
  <si>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</si>
  <si>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</si>
  <si>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</si>
  <si>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</si>
  <si>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</si>
  <si>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</si>
  <si>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</si>
  <si>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</si>
  <si>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</si>
  <si>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</si>
  <si>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</si>
  <si>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</si>
  <si>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</si>
  <si>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</si>
  <si>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</si>
  <si>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</si>
  <si>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</si>
  <si>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</si>
  <si>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</si>
  <si>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</si>
  <si>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</si>
  <si>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</si>
  <si>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</si>
  <si>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</si>
  <si>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</si>
  <si>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</si>
  <si>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</si>
  <si>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</si>
  <si>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</si>
  <si>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</si>
  <si>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</si>
  <si>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</si>
  <si>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</si>
  <si>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</si>
  <si>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</si>
  <si>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</si>
  <si>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</si>
  <si>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</si>
  <si>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</si>
  <si>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</si>
  <si>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</si>
  <si>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</si>
  <si>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</si>
  <si>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</si>
  <si>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</si>
  <si>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</si>
  <si>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</si>
  <si>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</si>
  <si>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</si>
  <si>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</si>
  <si>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</si>
  <si>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</si>
  <si>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</si>
  <si>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</si>
  <si>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</si>
  <si>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</si>
  <si>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</si>
  <si>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</si>
  <si>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</si>
  <si>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</si>
  <si>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</si>
  <si>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</si>
  <si>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</si>
  <si>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</si>
  <si>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</si>
  <si>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</si>
  <si>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</si>
  <si>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</si>
  <si>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</si>
  <si>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</si>
  <si>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</si>
  <si>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</si>
  <si>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</si>
  <si>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</si>
  <si>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</si>
  <si>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</si>
  <si>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</si>
  <si>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</si>
  <si>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</si>
  <si>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</si>
  <si>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</si>
  <si>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</si>
  <si>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</si>
  <si>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</si>
  <si>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</si>
  <si>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</si>
  <si>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</si>
  <si>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</si>
  <si>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</si>
  <si>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</si>
  <si>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</si>
  <si>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</si>
  <si>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</si>
  <si>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</si>
  <si>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</si>
  <si>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</si>
  <si>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</si>
  <si>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</si>
  <si>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</si>
  <si>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</si>
  <si>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</si>
  <si>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</si>
  <si>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</si>
  <si>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</si>
  <si>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</si>
  <si>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</si>
  <si>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</si>
  <si>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</si>
  <si>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</si>
  <si>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</si>
  <si>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</si>
  <si>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</si>
  <si>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</si>
  <si>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</si>
  <si>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</si>
  <si>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</si>
  <si>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</si>
  <si>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</si>
  <si>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</si>
  <si>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</si>
  <si>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</si>
  <si>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</si>
  <si>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</si>
  <si>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</si>
  <si>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</si>
  <si>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</si>
  <si>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</si>
  <si>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</si>
  <si>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</si>
  <si>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</si>
  <si>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</si>
  <si>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</si>
  <si>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</si>
  <si>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</si>
  <si>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</si>
  <si>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</si>
  <si>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</si>
  <si>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</si>
  <si>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</si>
  <si>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</si>
  <si>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</si>
  <si>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</si>
  <si>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</si>
  <si>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</si>
  <si>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</si>
  <si>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</si>
  <si>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</si>
  <si>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</si>
  <si>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</si>
  <si>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</si>
  <si>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</si>
  <si>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</si>
  <si>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</si>
  <si>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</si>
  <si>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</si>
  <si>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</si>
  <si>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</si>
  <si>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</si>
  <si>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</si>
  <si>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</si>
  <si>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</si>
  <si>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</si>
  <si>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</si>
  <si>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</si>
  <si>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</si>
  <si>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</si>
  <si>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</si>
  <si>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</si>
  <si>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</si>
  <si>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</si>
  <si>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</si>
  <si>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</si>
  <si>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</si>
  <si>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</si>
  <si>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</si>
  <si>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</si>
  <si>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</si>
  <si>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</si>
  <si>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</si>
  <si>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</si>
  <si>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</si>
  <si>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</si>
  <si>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</si>
  <si>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</si>
  <si>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</si>
  <si>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</si>
  <si>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</si>
  <si>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</si>
  <si>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</si>
  <si>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</si>
  <si>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</si>
  <si>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</si>
  <si>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</si>
  <si>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</si>
  <si>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</si>
  <si>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</si>
  <si>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</si>
  <si>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</si>
  <si>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</si>
  <si>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</si>
  <si>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</si>
  <si>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</si>
  <si>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</si>
  <si>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</si>
  <si>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</si>
  <si>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</si>
  <si>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</si>
  <si>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</si>
  <si>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</si>
  <si>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</si>
  <si>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</si>
  <si>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</si>
  <si>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</si>
  <si>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</si>
  <si>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</si>
  <si>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</si>
  <si>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</si>
  <si>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</si>
  <si>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</si>
  <si>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</si>
  <si>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</si>
  <si>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</si>
  <si>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</si>
  <si>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</si>
  <si>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</si>
  <si>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</si>
  <si>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</si>
  <si>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</si>
  <si>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</si>
  <si>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</si>
  <si>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</si>
  <si>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</si>
  <si>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</si>
  <si>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</si>
  <si>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</si>
  <si>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</si>
  <si>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</si>
  <si>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</si>
  <si>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</si>
  <si>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</si>
  <si>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</si>
  <si>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</si>
  <si>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</si>
  <si>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</si>
  <si>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</si>
  <si>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</si>
  <si>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</si>
  <si>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</si>
  <si>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</si>
  <si>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</si>
  <si>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</si>
  <si>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</si>
  <si>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</si>
  <si>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</si>
  <si>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</si>
  <si>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</si>
  <si>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</si>
  <si>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</si>
  <si>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</si>
  <si>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</si>
  <si>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</si>
  <si>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</si>
  <si>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</si>
  <si>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</si>
  <si>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</si>
  <si>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</si>
  <si>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</si>
  <si>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</si>
  <si>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</si>
  <si>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</si>
  <si>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</si>
  <si>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</si>
  <si>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</si>
  <si>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</si>
  <si>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</si>
  <si>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</si>
  <si>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</si>
  <si>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</si>
  <si>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</si>
  <si>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</si>
  <si>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</si>
  <si>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</si>
  <si>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</si>
  <si>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</si>
  <si>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</si>
  <si>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</si>
  <si>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</si>
  <si>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</si>
  <si>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</si>
  <si>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</si>
  <si>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</si>
  <si>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</si>
  <si>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</si>
  <si>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</si>
  <si>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</si>
  <si>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</si>
  <si>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</si>
  <si>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</si>
  <si>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</si>
  <si>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</si>
  <si>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</si>
  <si>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</si>
  <si>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</si>
  <si>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</si>
  <si>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</si>
  <si>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</si>
  <si>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</si>
  <si>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</si>
  <si>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</si>
  <si>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</si>
  <si>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</si>
  <si>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</si>
  <si>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</si>
  <si>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</si>
  <si>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</si>
  <si>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</si>
  <si>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</si>
  <si>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</si>
  <si>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</si>
  <si>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</si>
  <si>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</si>
  <si>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</si>
  <si>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</si>
  <si>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</si>
  <si>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</si>
  <si>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</si>
  <si>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</si>
  <si>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</si>
  <si>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</si>
  <si>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</si>
  <si>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</si>
  <si>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</si>
  <si>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</si>
  <si>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</si>
  <si>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</si>
  <si>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</si>
  <si>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</si>
  <si>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</si>
  <si>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</si>
  <si>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</si>
  <si>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</si>
  <si>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</si>
  <si>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</si>
  <si>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</si>
  <si>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</si>
  <si>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</si>
  <si>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</si>
  <si>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</si>
  <si>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</si>
  <si>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</si>
  <si>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</si>
  <si>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</si>
  <si>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</si>
  <si>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</si>
  <si>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</si>
  <si>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</si>
  <si>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</si>
  <si>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</si>
  <si>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</si>
  <si>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</si>
  <si>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</si>
  <si>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</si>
  <si>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</si>
  <si>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</si>
  <si>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</si>
  <si>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</si>
  <si>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</si>
  <si>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</si>
  <si>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</si>
  <si>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</si>
  <si>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</si>
  <si>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</si>
  <si>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</si>
  <si>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</si>
  <si>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</si>
  <si>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</si>
  <si>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</si>
  <si>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</si>
  <si>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</si>
  <si>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</si>
  <si>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</si>
  <si>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</si>
  <si>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</si>
  <si>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</si>
  <si>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</si>
  <si>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</si>
  <si>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</si>
  <si>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</si>
  <si>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</si>
  <si>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</si>
  <si>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</si>
  <si>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</si>
  <si>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</si>
  <si>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</si>
  <si>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</si>
  <si>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</si>
  <si>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</si>
  <si>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</si>
  <si>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</si>
  <si>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</si>
  <si>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</si>
  <si>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</si>
  <si>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</si>
  <si>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</si>
  <si>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</si>
  <si>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</si>
  <si>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</si>
  <si>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</si>
  <si>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</si>
  <si>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</si>
  <si>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</si>
  <si>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</si>
  <si>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</si>
  <si>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</si>
  <si>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</si>
  <si>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</si>
  <si>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</si>
  <si>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</si>
  <si>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</si>
  <si>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</si>
  <si>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</si>
  <si>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</si>
  <si>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</si>
  <si>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</si>
  <si>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</si>
  <si>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</si>
  <si>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</si>
  <si>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</si>
  <si>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</si>
  <si>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</si>
  <si>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</si>
  <si>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</si>
  <si>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</si>
  <si>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</si>
  <si>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</si>
  <si>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</si>
  <si>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</si>
  <si>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</si>
  <si>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</si>
  <si>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</si>
  <si>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</si>
  <si>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</si>
  <si>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</si>
  <si>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</si>
  <si>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</si>
  <si>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</si>
  <si>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</si>
  <si>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</si>
  <si>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</si>
  <si>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</si>
  <si>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</si>
  <si>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</si>
  <si>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</si>
  <si>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</si>
  <si>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</si>
  <si>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</si>
  <si>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</si>
  <si>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</si>
  <si>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</si>
  <si>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</si>
  <si>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</si>
  <si>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</si>
  <si>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</si>
  <si>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</si>
  <si>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</si>
  <si>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</si>
  <si>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</si>
  <si>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</si>
  <si>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</si>
  <si>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</si>
  <si>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</si>
  <si>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</si>
  <si>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</si>
  <si>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</si>
  <si>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</si>
  <si>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</si>
  <si>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</si>
  <si>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</si>
  <si>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</si>
  <si>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</si>
  <si>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</si>
  <si>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</si>
  <si>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</si>
  <si>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</si>
  <si>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</si>
  <si>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</si>
  <si>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</si>
  <si>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</si>
  <si>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</si>
  <si>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</si>
  <si>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</si>
  <si>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</si>
  <si>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</si>
  <si>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</si>
  <si>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</si>
  <si>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</si>
  <si>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</si>
  <si>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</si>
  <si>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</si>
  <si>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</si>
  <si>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</si>
  <si>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</si>
  <si>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</si>
  <si>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</si>
  <si>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</si>
  <si>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</si>
  <si>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</si>
  <si>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</si>
  <si>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</si>
  <si>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</si>
  <si>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</si>
  <si>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</si>
  <si>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</si>
  <si>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</si>
  <si>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</si>
  <si>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</si>
  <si>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</si>
  <si>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</si>
  <si>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</si>
  <si>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</si>
  <si>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</si>
  <si>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</si>
  <si>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</si>
  <si>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</si>
  <si>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</si>
  <si>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</si>
  <si>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</si>
  <si>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</si>
  <si>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</si>
  <si>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</si>
  <si>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</si>
  <si>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</si>
  <si>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</si>
  <si>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</si>
  <si>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</si>
  <si>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</si>
  <si>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</si>
  <si>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</si>
  <si>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</si>
  <si>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</si>
  <si>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</si>
  <si>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</si>
  <si>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</si>
  <si>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</si>
  <si>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</si>
  <si>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</si>
  <si>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</si>
  <si>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</si>
  <si>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</si>
  <si>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</si>
  <si>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</si>
  <si>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</si>
  <si>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</si>
  <si>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</si>
  <si>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</si>
  <si>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</si>
  <si>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</si>
  <si>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</si>
  <si>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</si>
  <si>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</si>
  <si>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</si>
  <si>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</si>
  <si>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</si>
  <si>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</si>
  <si>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</si>
  <si>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</si>
  <si>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</si>
  <si>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</si>
  <si>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</si>
  <si>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</si>
  <si>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</si>
  <si>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</si>
  <si>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</si>
  <si>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</si>
  <si>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</si>
  <si>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</si>
  <si>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</si>
  <si>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</si>
  <si>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</si>
  <si>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</si>
  <si>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</si>
  <si>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</si>
  <si>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</si>
  <si>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</si>
  <si>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</si>
  <si>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</si>
  <si>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</si>
  <si>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</si>
  <si>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</si>
  <si>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</si>
  <si>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</si>
  <si>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</si>
  <si>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</si>
  <si>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</si>
  <si>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</si>
  <si>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</si>
  <si>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</si>
  <si>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</si>
  <si>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</si>
  <si>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</si>
  <si>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</si>
  <si>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</si>
  <si>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</si>
  <si>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</si>
  <si>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</si>
  <si>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</si>
  <si>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</si>
  <si>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</si>
  <si>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</si>
  <si>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</si>
  <si>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</si>
  <si>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</si>
  <si>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</si>
  <si>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</si>
  <si>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</si>
  <si>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</si>
  <si>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</si>
  <si>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</si>
  <si>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</si>
  <si>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</si>
  <si>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</si>
  <si>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</si>
  <si>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</si>
  <si>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</si>
  <si>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</si>
  <si>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</si>
  <si>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</si>
  <si>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</si>
  <si>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</si>
  <si>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</si>
  <si>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</si>
  <si>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</si>
  <si>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</si>
  <si>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</si>
  <si>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</si>
  <si>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</si>
  <si>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</si>
  <si>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</si>
  <si>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</si>
  <si>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</si>
  <si>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</si>
  <si>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</si>
  <si>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</si>
  <si>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</si>
  <si>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</si>
  <si>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</si>
  <si>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</si>
  <si>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</si>
  <si>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</si>
  <si>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</si>
  <si>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</si>
  <si>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</si>
  <si>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</si>
  <si>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</si>
  <si>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</si>
  <si>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</si>
  <si>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</si>
  <si>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</si>
  <si>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</si>
  <si>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</si>
  <si>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</si>
  <si>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</si>
  <si>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</si>
  <si>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</si>
  <si>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</si>
  <si>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</si>
  <si>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</si>
  <si>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</si>
  <si>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</si>
  <si>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</si>
  <si>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</si>
  <si>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</si>
  <si>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</si>
  <si>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</si>
  <si>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</si>
  <si>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</si>
  <si>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</si>
  <si>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</si>
  <si>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</si>
  <si>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</si>
  <si>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</si>
  <si>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</si>
  <si>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</si>
  <si>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</si>
  <si>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</si>
  <si>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</si>
  <si>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</si>
  <si>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</si>
  <si>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</si>
  <si>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</si>
  <si>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</si>
  <si>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</si>
  <si>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</si>
  <si>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</si>
  <si>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</si>
  <si>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</si>
  <si>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</si>
  <si>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</si>
  <si>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</si>
  <si>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</si>
  <si>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</si>
  <si>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</si>
  <si>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</si>
  <si>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</si>
  <si>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</si>
  <si>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</si>
  <si>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</si>
  <si>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</si>
  <si>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</si>
  <si>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</si>
  <si>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</si>
  <si>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</si>
  <si>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</si>
  <si>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</si>
  <si>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</si>
  <si>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</si>
  <si>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</si>
  <si>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</si>
  <si>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</si>
  <si>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</si>
  <si>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</si>
  <si>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</si>
  <si>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</si>
  <si>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</si>
  <si>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</si>
  <si>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</si>
  <si>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</si>
  <si>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</si>
  <si>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</si>
  <si>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</si>
  <si>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</si>
  <si>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</si>
  <si>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</si>
  <si>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</si>
  <si>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</si>
  <si>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</si>
  <si>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</si>
  <si>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</si>
  <si>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</si>
  <si>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</si>
  <si>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</si>
  <si>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</si>
  <si>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</si>
  <si>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</si>
  <si>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</si>
  <si>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</si>
  <si>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</si>
  <si>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</si>
  <si>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</si>
  <si>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</si>
  <si>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</si>
  <si>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</si>
  <si>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</si>
  <si>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</si>
  <si>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</si>
  <si>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</si>
  <si>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</si>
  <si>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</si>
  <si>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</si>
  <si>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</si>
  <si>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</si>
  <si>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</si>
  <si>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</si>
  <si>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</si>
  <si>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</si>
  <si>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</si>
  <si>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</si>
  <si>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</si>
  <si>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</si>
  <si>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</si>
  <si>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</si>
  <si>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</si>
  <si>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</si>
  <si>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</si>
  <si>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</si>
  <si>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</si>
  <si>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</si>
  <si>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</si>
  <si>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</si>
  <si>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</si>
  <si>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</si>
  <si>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</si>
  <si>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</si>
  <si>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</si>
  <si>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</si>
  <si>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</si>
  <si>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</si>
  <si>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</si>
  <si>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</si>
  <si>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</si>
  <si>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</si>
  <si>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</si>
  <si>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</si>
  <si>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</si>
  <si>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</si>
  <si>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</si>
  <si>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</si>
  <si>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</si>
  <si>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</si>
  <si>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</si>
  <si>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</si>
  <si>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</si>
  <si>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</si>
  <si>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</si>
  <si>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</si>
  <si>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</si>
  <si>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</si>
  <si>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</si>
  <si>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</si>
  <si>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</si>
  <si>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</si>
  <si>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</si>
  <si>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</si>
  <si>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</si>
  <si>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</si>
  <si>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</si>
  <si>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</si>
  <si>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</si>
  <si>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</si>
  <si>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</si>
  <si>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</si>
  <si>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</si>
  <si>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</si>
  <si>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</si>
  <si>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</si>
  <si>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</si>
  <si>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</si>
  <si>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</si>
  <si>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</si>
  <si>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</si>
  <si>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</si>
  <si>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</si>
  <si>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</si>
  <si>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</si>
  <si>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</si>
  <si>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</si>
  <si>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</si>
  <si>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</si>
  <si>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</si>
  <si>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</si>
  <si>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</si>
  <si>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</si>
  <si>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</si>
  <si>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</si>
  <si>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</si>
  <si>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</si>
  <si>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</si>
  <si>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</si>
  <si>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</si>
  <si>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</si>
  <si>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</si>
  <si>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</si>
  <si>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</si>
  <si>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</si>
  <si>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</si>
  <si>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</si>
  <si>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</si>
  <si>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</si>
  <si>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</si>
  <si>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</si>
  <si>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</si>
  <si>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</si>
  <si>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</si>
  <si>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</si>
  <si>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</si>
  <si>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</si>
  <si>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</si>
  <si>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</si>
  <si>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</si>
  <si>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</si>
  <si>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</si>
  <si>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</si>
  <si>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</si>
  <si>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</si>
  <si>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</si>
  <si>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</si>
  <si>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</si>
  <si>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</si>
  <si>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</si>
  <si>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</si>
  <si>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</si>
  <si>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</si>
  <si>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</si>
  <si>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</si>
  <si>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</si>
  <si>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</si>
  <si>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</si>
  <si>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</si>
  <si>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</si>
  <si>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</si>
  <si>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</si>
  <si>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</si>
  <si>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</si>
  <si>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</si>
  <si>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</si>
  <si>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</si>
  <si>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</si>
  <si>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</si>
  <si>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</si>
  <si>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</si>
  <si>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</si>
  <si>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</si>
  <si>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</si>
  <si>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</si>
  <si>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</si>
  <si>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</si>
  <si>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</si>
  <si>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</si>
  <si>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</si>
  <si>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</si>
  <si>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</si>
  <si>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</si>
  <si>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</si>
  <si>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</si>
  <si>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</si>
  <si>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</si>
  <si>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</si>
  <si>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</si>
  <si>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</si>
  <si>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</si>
  <si>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</si>
  <si>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</si>
  <si>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</si>
  <si>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</si>
  <si>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</si>
  <si>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</si>
  <si>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</si>
  <si>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</si>
  <si>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</si>
  <si>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</si>
  <si>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</si>
  <si>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</si>
  <si>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</si>
  <si>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</si>
  <si>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</si>
  <si>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</si>
  <si>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</si>
  <si>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</si>
  <si>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</si>
  <si>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</si>
  <si>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</si>
  <si>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</si>
  <si>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</si>
  <si>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</si>
  <si>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</si>
  <si>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</si>
  <si>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</si>
  <si>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</si>
  <si>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</si>
  <si>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</si>
  <si>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</si>
  <si>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</si>
  <si>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</si>
  <si>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</si>
  <si>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</si>
  <si>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</si>
  <si>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</si>
  <si>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</si>
  <si>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</si>
  <si>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</si>
  <si>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</si>
  <si>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</si>
  <si>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</si>
  <si>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</si>
  <si>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</si>
  <si>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</si>
  <si>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</si>
  <si>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</si>
  <si>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</si>
  <si>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</si>
  <si>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</si>
  <si>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</si>
  <si>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</si>
  <si>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</si>
  <si>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</si>
  <si>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</si>
  <si>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</si>
  <si>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</si>
  <si>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</si>
  <si>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</si>
  <si>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</si>
  <si>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</si>
  <si>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</si>
  <si>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</si>
  <si>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</si>
  <si>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</si>
  <si>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</si>
  <si>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</si>
  <si>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</si>
  <si>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</si>
  <si>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</si>
  <si>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</si>
  <si>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</si>
  <si>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</si>
  <si>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</si>
  <si>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</si>
  <si>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</si>
  <si>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</si>
  <si>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</si>
  <si>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</si>
  <si>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</si>
  <si>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</si>
  <si>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</si>
  <si>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</si>
  <si>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</si>
  <si>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</si>
  <si>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</si>
  <si>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</si>
  <si>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</si>
  <si>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</si>
  <si>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</si>
  <si>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</si>
  <si>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</si>
  <si>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</si>
  <si>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</si>
  <si>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</si>
  <si>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</si>
  <si>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</si>
  <si>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</si>
  <si>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</si>
  <si>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</si>
  <si>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</si>
  <si>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</si>
  <si>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</si>
  <si>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</si>
  <si>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</si>
  <si>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</si>
  <si>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</si>
  <si>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</si>
  <si>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</si>
  <si>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</si>
  <si>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</si>
  <si>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</si>
  <si>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</si>
  <si>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</si>
  <si>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</si>
  <si>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</si>
  <si>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</si>
  <si>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</si>
  <si>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</si>
  <si>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</si>
  <si>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</si>
  <si>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</si>
  <si>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</si>
  <si>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</si>
  <si>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</si>
  <si>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</si>
  <si>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</si>
  <si>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</si>
  <si>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</si>
  <si>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</si>
  <si>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</si>
  <si>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</si>
  <si>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</si>
  <si>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</si>
  <si>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</si>
  <si>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</si>
  <si>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</si>
  <si>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</si>
  <si>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</si>
  <si>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</si>
  <si>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</si>
  <si>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</si>
  <si>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</si>
  <si>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</si>
  <si>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</si>
  <si>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</si>
  <si>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</si>
  <si>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</si>
  <si>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</si>
  <si>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</si>
  <si>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</si>
  <si>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</si>
  <si>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</si>
  <si>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</si>
  <si>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</si>
  <si>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</si>
  <si>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</si>
  <si>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</si>
  <si>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</si>
  <si>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</si>
  <si>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</si>
  <si>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</si>
  <si>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</si>
  <si>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</si>
  <si>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</si>
  <si>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</si>
  <si>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</si>
  <si>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</si>
  <si>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</si>
  <si>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</si>
  <si>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</si>
  <si>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</si>
  <si>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</si>
  <si>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</si>
  <si>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</si>
  <si>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</si>
  <si>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</si>
  <si>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</si>
  <si>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</si>
  <si>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</si>
  <si>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</si>
  <si>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</si>
  <si>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</si>
  <si>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</si>
  <si>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</si>
  <si>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</si>
  <si>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</si>
  <si>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</si>
  <si>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</si>
  <si>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</si>
  <si>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</si>
  <si>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</si>
  <si>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</si>
  <si>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</si>
  <si>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</si>
  <si>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</si>
  <si>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</si>
  <si>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</si>
  <si>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</si>
  <si>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</si>
  <si>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</si>
  <si>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</si>
  <si>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</si>
  <si>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</si>
  <si>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</si>
  <si>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</si>
  <si>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</si>
  <si>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</si>
  <si>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</si>
  <si>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</si>
  <si>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</si>
  <si>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</si>
  <si>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</si>
  <si>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</si>
  <si>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</si>
  <si>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</si>
  <si>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</si>
  <si>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</si>
  <si>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</si>
  <si>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</si>
  <si>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</si>
  <si>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</si>
  <si>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</si>
  <si>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</si>
  <si>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</si>
  <si>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</si>
  <si>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</si>
  <si>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</si>
  <si>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</si>
  <si>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</si>
  <si>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</si>
  <si>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</si>
  <si>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</si>
  <si>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</si>
  <si>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</si>
  <si>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</si>
  <si>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</si>
  <si>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</si>
  <si>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</si>
  <si>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</si>
  <si>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</si>
  <si>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</si>
  <si>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</si>
  <si>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</si>
  <si>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</si>
  <si>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</si>
  <si>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</si>
  <si>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</si>
  <si>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</si>
  <si>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</si>
  <si>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</si>
  <si>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</si>
  <si>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</si>
  <si>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</si>
  <si>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</si>
  <si>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</si>
  <si>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</si>
  <si>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</si>
  <si>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</si>
  <si>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</si>
  <si>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</si>
  <si>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</si>
  <si>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</si>
  <si>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</si>
  <si>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</si>
  <si>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</si>
  <si>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</si>
  <si>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</si>
  <si>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</si>
  <si>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</si>
  <si>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</si>
  <si>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</si>
  <si>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</si>
  <si>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</si>
  <si>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</si>
  <si>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</si>
  <si>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</si>
  <si>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</si>
  <si>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</si>
  <si>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</si>
  <si>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</si>
  <si>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</si>
  <si>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</si>
  <si>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</si>
  <si>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</si>
  <si>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</si>
  <si>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</si>
  <si>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</si>
  <si>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</si>
  <si>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</si>
  <si>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</si>
  <si>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</si>
  <si>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</si>
  <si>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</si>
  <si>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</si>
  <si>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</si>
  <si>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</si>
  <si>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</si>
  <si>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</si>
  <si>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</si>
  <si>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</si>
  <si>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</si>
  <si>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</si>
  <si>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</si>
  <si>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</si>
  <si>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</si>
  <si>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</si>
  <si>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</si>
  <si>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</si>
  <si>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</si>
  <si>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</si>
  <si>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</si>
  <si>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</si>
  <si>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</si>
  <si>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</si>
  <si>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</si>
  <si>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</si>
  <si>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</si>
  <si>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</si>
  <si>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</si>
  <si>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</si>
  <si>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</si>
  <si>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</si>
  <si>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</si>
  <si>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</si>
  <si>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</si>
  <si>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</si>
  <si>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</si>
  <si>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</si>
  <si>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</si>
  <si>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</si>
  <si>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</si>
  <si>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</si>
  <si>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</si>
  <si>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</si>
  <si>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</si>
  <si>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</si>
  <si>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</si>
  <si>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</si>
  <si>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</si>
  <si>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</si>
  <si>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</si>
  <si>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</si>
  <si>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</si>
  <si>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</si>
  <si>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</si>
  <si>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</si>
  <si>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</si>
  <si>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</si>
  <si>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</si>
  <si>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</si>
  <si>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</si>
  <si>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</si>
  <si>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</si>
  <si>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</si>
  <si>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</si>
  <si>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</si>
  <si>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</si>
  <si>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</si>
  <si>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</si>
  <si>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</si>
  <si>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</si>
  <si>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</si>
  <si>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</si>
  <si>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</si>
  <si>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</si>
  <si>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</si>
  <si>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</si>
  <si>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</si>
  <si>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</si>
  <si>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</si>
  <si>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</si>
  <si>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</si>
  <si>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</si>
  <si>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</si>
  <si>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</si>
  <si>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</si>
  <si>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</si>
  <si>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</si>
  <si>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</si>
  <si>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</si>
  <si>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</si>
  <si>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</si>
  <si>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</si>
  <si>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</si>
  <si>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</si>
  <si>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</si>
  <si>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</si>
  <si>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</si>
  <si>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</si>
  <si>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</si>
  <si>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</si>
  <si>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</si>
  <si>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</si>
  <si>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</si>
  <si>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</si>
  <si>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</si>
  <si>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</si>
  <si>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</si>
  <si>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</si>
  <si>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</si>
  <si>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</si>
  <si>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</si>
  <si>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</si>
  <si>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</si>
  <si>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</si>
  <si>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</si>
  <si>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</si>
  <si>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</si>
  <si>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</si>
  <si>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</si>
  <si>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</si>
  <si>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</si>
  <si>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</si>
  <si>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</si>
  <si>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</si>
  <si>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</si>
  <si>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</si>
  <si>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</si>
  <si>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</si>
  <si>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</si>
  <si>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</si>
  <si>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PCM-20251113-00000968</t>
  </si>
  <si>
    <t>ETA 50 min</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</si>
  <si>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</si>
  <si>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</si>
  <si>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</si>
  <si>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</si>
  <si>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</si>
  <si>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</si>
  <si>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</si>
  <si>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</si>
  <si>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</si>
  <si>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</si>
  <si>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</si>
  <si>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</si>
  <si>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PCM-20251113-00000849</t>
  </si>
  <si>
    <t xml:space="preserve">ETA 10 mins </t>
  </si>
  <si>
    <t>TT-20251113-00959 // NA</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</si>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</sst>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2" totalsRowShown="0" headerRowDxfId="31" dataDxfId="30" headerRowBorderDxfId="28" tableBorderDxfId="29">
  <autoFilter ref="A1:L2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9" totalsRowShown="0" headerRowDxfId="15" dataDxfId="14" headerRowBorderDxfId="12" tableBorderDxfId="13">
  <autoFilter ref="A1:L1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311.63141979166539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45974.579845717592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45974.579845717592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45974.579845717592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45974.579845717592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45974.579845717592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45974.579845717592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45974.579845717592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45974.579845717592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45974.579845717592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45974.579845717592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45974.579845717592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45974.579845717592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45974.579845717592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45974.579845717592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45974.579845717592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45974.579845717592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45974.579845717592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45974.579845717592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45974.579845717592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45974.579845717592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45974.579845717592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45974.579845717592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45974.579845717592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45974.579845717592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45974.579845717592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45974.579845717592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45974.579845717592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45974.579845717592</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45974.579845717592</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45974.579845717592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45974.579845717592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45974.579845717592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45974.579845717592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45974.579845717592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45974.579845717592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45974.579845717592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45974.579845717592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45974.579845717592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45974.579845717592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45974.579845717592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45974.579845717592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45974.579845717592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45974.579845717592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45974.579845717592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45974.579845717592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45974.579845717592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45974.579845717592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45974.579845717592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45974.579845717592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45974.579845717592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45974.579845717592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45974.579845717592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45974.579845717592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45974.579845717592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45974.579845717592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45974.579845717592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45974.579845717592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45974.579845717592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45974.579845717592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45974.579845717592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45974.579845717592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45974.579845717592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45974.579845717592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45974.579845717592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45974.579845717592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45974.579845717592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45974.579845717592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45974.579845717592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45974.579845717592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45974.579845717592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45974.579845717592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45974.579845717592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45974.579845717592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45974.579845717592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45974.579845717592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45974.579845717592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45974.579845717592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45974.579845717592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45974.579845717592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45974.579845717592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45974.579845717592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45974.579845717592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45974.579845717592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45974.579845717592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45974.579845717592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45974.579845717592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45974.579845717592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45974.579845717592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45974.579845717592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45974.579845717592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45974.579845717592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45974.579845717592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45974.579845717592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45974.579845717592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45974.579845717592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45974.579845717592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45974.579845717592</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45974.579845717592</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45974.579845717592</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45974.579845717592</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45974.579845717592</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45974.579845717592</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45974.579845717592</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45974.579845717592</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45974.579845717592</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45974.579845717592</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45974.579845717592</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45974.579845717592</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45974.579845717592</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51244214-C1ED-4736-B063-40FBEE8A2188}"/>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tabSelected="1" workbookViewId="0">
      <selection activeCell="J14" sqref="J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149.58000775463006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0.25361886573955417</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0.13888506944203982</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9" t="s">
        <v>24607</v>
      </c>
      <c r="E6" s="103" t="s">
        <v>39021</v>
      </c>
      <c r="F6" s="104">
        <v>45974.525937500002</v>
      </c>
      <c r="G6" s="105">
        <f t="shared" ca="1" si="1"/>
        <v>5.3908217589196283E-2</v>
      </c>
      <c r="H6" s="104">
        <v>45974.512858796297</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45974.579845717592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45974.579845717592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R2</v>
      </c>
      <c r="C9" s="128"/>
      <c r="D9" s="128" t="s">
        <v>24756</v>
      </c>
      <c r="E9" s="129"/>
      <c r="F9" s="130"/>
      <c r="G9" s="131">
        <f t="shared" ca="1" si="1"/>
        <v>45974.579845717592</v>
      </c>
      <c r="H9" s="130"/>
      <c r="I9" s="128" t="str">
        <f>IFERROR(VLOOKUP(D9,DB!A:F,6,0),"")</f>
        <v>SCECO</v>
      </c>
      <c r="J9" s="128" t="str">
        <f>IFERROR(VLOOKUP(D9,DB!A:G,7,0),"")</f>
        <v>Dead+No BB Design</v>
      </c>
      <c r="K9" s="132"/>
      <c r="L9" s="128" t="str">
        <f>IFERROR(VLOOKUP(D9,DB!A:I,9,0),"")</f>
        <v>Latis</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45974.579845717592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45974.579845717592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45974.579845717592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45974.579845717592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45974.579845717592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45974.579845717592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45974.579845717592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45974.579845717592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45974.579845717592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45974.579845717592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45974.579845717592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45974.579845717592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45974.579845717592</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45974.579845717592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45974.579845717592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45974.579845717592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45974.579845717592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45974.579845717592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45974.579845717592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45974.579845717592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45974.579845717592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45974.579845717592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45974.579845717592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45974.579845717592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45974.579845717592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45974.579845717592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45974.579845717592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45974.579845717592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45974.579845717592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45974.579845717592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45974.579845717592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45974.579845717592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45974.579845717592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45974.579845717592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45974.579845717592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45974.579845717592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45974.579845717592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45974.579845717592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45974.579845717592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45974.579845717592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45974.579845717592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45974.579845717592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45974.579845717592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45974.579845717592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45974.579845717592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45974.579845717592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45974.579845717592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45974.579845717592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45974.579845717592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45974.579845717592</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45974.579845717592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45974.579845717592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45974.579845717592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45974.579845717592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45974.579845717592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45974.579845717592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45974.579845717592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45974.579845717592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45974.579845717592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45974.579845717592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45974.579845717592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45974.579845717592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45974.579845717592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45974.579845717592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45974.579845717592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45974.579845717592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45974.579845717592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45974.579845717592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45974.579845717592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45974.579845717592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45974.579845717592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45974.579845717592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45974.579845717592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45974.579845717592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45974.579845717592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45974.579845717592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45974.579845717592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45974.579845717592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45974.579845717592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45974.579845717592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45974.579845717592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45974.579845717592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45974.579845717592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45974.579845717592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45974.579845717592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45974.579845717592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45974.579845717592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45974.579845717592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45974.579845717592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45974.579845717592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45974.579845717592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45974.579845717592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45974.579845717592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45974.579845717592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45974.579845717592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45974.579845717592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45974.579845717592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45974.579845717592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45974.579845717592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45974.579845717592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45974.579845717592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45974.579845717592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45974.579845717592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45974.579845717592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45974.579845717592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45974.579845717592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45974.579845717592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45974.579845717592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45974.579845717592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45974.579845717592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45974.579845717592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45974.579845717592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45974.579845717592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45974.579845717592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45974.579845717592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45974.579845717592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45974.579845717592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45974.579845717592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45974.579845717592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45974.579845717592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45974.579845717592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45974.579845717592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45974.579845717592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45974.579845717592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45974.579845717592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45974.579845717592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45974.579845717592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45974.579845717592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45974.579845717592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45974.579845717592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45974.579845717592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45974.579845717592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45974.579845717592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45974.579845717592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45974.579845717592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45974.579845717592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45974.579845717592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45974.579845717592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45974.579845717592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45974.579845717592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45974.579845717592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45974.579845717592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45974.579845717592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45974.579845717592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45974.579845717592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45974.579845717592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45974.579845717592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45974.579845717592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45974.579845717592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45974.579845717592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45974.579845717592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45974.579845717592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45974.579845717592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45974.579845717592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45974.579845717592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45974.579845717592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45974.579845717592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45974.579845717592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45974.579845717592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45974.579845717592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45974.579845717592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45974.579845717592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45974.579845717592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45974.579845717592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45974.579845717592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45974.579845717592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45974.579845717592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45974.579845717592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45974.579845717592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45974.579845717592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45974.579845717592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45974.579845717592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45974.579845717592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45974.579845717592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45974.579845717592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45974.579845717592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45974.579845717592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45974.579845717592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45974.579845717592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45974.579845717592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45974.579845717592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45974.579845717592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45974.579845717592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45974.579845717592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45974.579845717592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45974.579845717592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45974.579845717592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45974.579845717592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45974.579845717592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45974.579845717592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45974.579845717592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45974.579845717592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45974.579845717592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45974.579845717592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45974.579845717592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45974.579845717592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45974.579845717592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45974.579845717592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45974.579845717592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45974.579845717592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45974.579845717592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45974.579845717592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45974.579845717592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45974.579845717592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45974.579845717592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45974.579845717592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45974.579845717592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45974.579845717592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45974.579845717592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45974.579845717592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45974.579845717592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45974.579845717592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45974.579845717592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45974.579845717592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45974.579845717592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45974.579845717592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45974.579845717592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45974.579845717592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45974.579845717592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45974.579845717592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45974.579845717592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45974.579845717592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45974.579845717592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45974.579845717592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45974.579845717592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45974.579845717592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45974.579845717592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45974.579845717592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45974.579845717592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45974.579845717592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45974.579845717592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45974.579845717592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45974.579845717592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45974.579845717592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45974.579845717592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45974.579845717592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45974.579845717592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45974.579845717592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45974.579845717592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45974.579845717592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45974.579845717592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45974.579845717592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45974.579845717592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45974.579845717592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45974.579845717592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45974.579845717592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45974.579845717592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45974.579845717592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45974.579845717592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45974.579845717592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45974.579845717592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45974.579845717592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45974.579845717592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45974.579845717592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45974.579845717592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45974.579845717592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45974.579845717592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45974.579845717592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45974.579845717592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45974.579845717592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45974.579845717592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45974.579845717592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45974.579845717592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45974.579845717592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45974.579845717592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45974.579845717592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45974.579845717592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45974.579845717592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45974.579845717592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45974.579845717592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45974.579845717592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45974.579845717592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45974.579845717592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45974.579845717592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45974.579845717592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45974.579845717592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45974.579845717592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45974.579845717592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45974.579845717592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45974.579845717592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45974.579845717592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45974.579845717592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45974.579845717592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45974.579845717592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45974.579845717592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45974.579845717592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45974.579845717592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45974.579845717592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45974.579845717592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45974.579845717592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45974.579845717592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45974.579845717592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45974.579845717592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45974.579845717592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45974.579845717592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45974.579845717592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45974.579845717592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45974.579845717592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45974.579845717592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45974.579845717592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45974.579845717592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45974.579845717592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45974.579845717592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45974.579845717592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45974.579845717592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45974.579845717592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45974.579845717592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45974.579845717592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45974.579845717592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45974.579845717592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45974.579845717592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45974.579845717592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45974.579845717592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45974.579845717592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45974.579845717592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45974.579845717592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45974.579845717592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45974.579845717592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45974.579845717592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45974.579845717592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45974.579845717592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45974.579845717592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45974.579845717592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45974.579845717592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45974.579845717592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45974.579845717592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45974.579845717592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45974.579845717592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45974.579845717592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45974.579845717592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45974.579845717592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45974.579845717592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45974.579845717592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45974.579845717592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45974.579845717592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45974.579845717592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45974.579845717592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45974.579845717592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45974.579845717592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45974.579845717592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45974.579845717592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45974.579845717592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45974.579845717592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45974.579845717592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45974.579845717592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45974.579845717592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45974.579845717592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45974.579845717592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45974.579845717592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45974.579845717592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45974.579845717592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45974.579845717592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45974.579845717592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45974.579845717592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45974.579845717592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45974.579845717592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45974.579845717592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45974.579845717592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45974.579845717592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45974.579845717592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45974.579845717592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45974.579845717592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45974.579845717592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45974.579845717592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45974.579845717592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45974.579845717592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45974.579845717592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45974.579845717592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45974.579845717592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45974.579845717592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45974.579845717592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45974.579845717592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45974.579845717592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45974.579845717592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45974.579845717592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45974.579845717592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45974.579845717592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45974.579845717592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45974.579845717592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45974.579845717592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45974.579845717592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45974.579845717592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45974.579845717592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45974.579845717592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45974.579845717592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45974.579845717592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45974.579845717592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45974.579845717592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45974.579845717592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45974.579845717592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45974.579845717592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45974.579845717592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45974.579845717592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45974.579845717592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45974.579845717592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45974.579845717592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45974.579845717592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45974.579845717592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45974.579845717592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45974.579845717592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45974.579845717592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45974.579845717592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45974.579845717592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45974.579845717592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45974.579845717592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45974.579845717592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45974.579845717592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45974.579845717592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45974.579845717592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45974.579845717592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45974.579845717592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45974.579845717592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45974.579845717592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45974.579845717592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45974.579845717592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45974.579845717592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45974.579845717592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45974.579845717592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45974.579845717592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45974.579845717592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45974.579845717592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45974.579845717592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45974.579845717592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45974.579845717592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45974.579845717592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45974.579845717592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45974.579845717592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45974.579845717592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45974.579845717592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45974.579845717592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45974.579845717592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45974.579845717592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45974.579845717592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45974.579845717592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45974.579845717592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45974.579845717592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45974.579845717592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45974.579845717592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45974.579845717592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45974.579845717592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45974.579845717592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45974.579845717592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45974.579845717592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45974.579845717592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45974.579845717592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45974.579845717592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45974.579845717592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45974.579845717592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45974.579845717592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45974.579845717592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45974.579845717592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45974.579845717592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45974.579845717592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45974.579845717592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45974.579845717592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45974.579845717592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45974.579845717592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45974.579845717592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45974.579845717592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45974.579845717592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45974.579845717592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45974.579845717592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45974.579845717592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45974.579845717592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45974.579845717592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45974.579845717592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45974.579845717592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45974.579845717592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45974.579845717592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45974.579845717592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45974.579845717592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45974.579845717592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45974.579845717592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45974.579845717592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45974.579845717592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45974.579845717592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45974.579845717592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45974.579845717592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45974.579845717592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45974.579845717592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45974.579845717592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45974.579845717592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45974.579845717592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45974.579845717592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45974.579845717592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45974.579845717592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45974.579845717592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45974.579845717592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45974.579845717592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45974.579845717592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45974.579845717592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45974.579845717592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45974.579845717592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45974.579845717592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45974.579845717592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45974.579845717592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45974.579845717592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45974.579845717592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45974.579845717592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45974.579845717592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45974.579845717592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45974.579845717592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45974.579845717592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45974.579845717592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45974.579845717592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45974.579845717592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45974.579845717592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45974.579845717592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45974.579845717592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45974.579845717592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45974.579845717592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45974.579845717592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45974.579845717592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45974.579845717592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45974.579845717592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45974.579845717592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45974.579845717592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45974.579845717592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45974.579845717592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45974.579845717592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45974.579845717592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45974.579845717592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45974.579845717592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45974.579845717592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45974.579845717592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45974.579845717592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45974.579845717592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45974.579845717592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45974.579845717592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45974.579845717592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45974.579845717592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45974.579845717592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45974.579845717592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45974.579845717592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45974.579845717592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45974.579845717592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45974.579845717592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45974.579845717592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45974.579845717592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45974.579845717592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45974.579845717592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45974.579845717592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45974.579845717592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45974.579845717592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45974.579845717592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45974.579845717592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45974.579845717592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45974.579845717592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45974.579845717592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45974.579845717592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45974.579845717592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45974.579845717592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45974.579845717592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45974.579845717592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45974.579845717592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45974.579845717592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45974.579845717592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45974.579845717592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45974.579845717592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45974.579845717592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45974.579845717592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45974.579845717592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45974.579845717592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45974.579845717592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45974.579845717592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45974.579845717592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45974.579845717592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45974.579845717592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45974.579845717592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45974.579845717592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45974.579845717592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45974.579845717592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45974.579845717592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45974.579845717592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45974.579845717592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45974.579845717592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45974.579845717592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45974.579845717592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45974.579845717592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45974.579845717592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45974.579845717592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45974.579845717592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45974.579845717592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45974.579845717592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45974.579845717592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45974.579845717592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45974.579845717592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45974.579845717592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45974.579845717592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45974.579845717592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45974.579845717592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45974.579845717592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45974.579845717592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45974.579845717592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45974.579845717592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45974.579845717592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45974.579845717592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45974.579845717592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45974.579845717592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45974.579845717592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45974.579845717592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45974.579845717592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45974.579845717592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45974.579845717592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45974.579845717592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45974.579845717592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45974.579845717592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45974.579845717592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45974.579845717592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45974.579845717592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45974.579845717592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45974.579845717592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45974.579845717592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45974.579845717592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45974.579845717592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45974.579845717592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45974.579845717592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45974.579845717592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45974.579845717592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45974.579845717592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45974.579845717592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45974.579845717592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45974.579845717592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45974.579845717592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45974.579845717592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45974.579845717592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45974.579845717592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45974.579845717592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45974.579845717592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45974.579845717592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45974.579845717592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45974.579845717592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45974.579845717592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45974.579845717592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45974.579845717592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45974.579845717592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45974.579845717592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45974.579845717592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45974.579845717592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45974.579845717592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45974.579845717592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45974.579845717592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45974.579845717592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45974.579845717592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45974.579845717592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45974.579845717592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45974.579845717592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45974.579845717592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45974.579845717592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45974.579845717592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45974.579845717592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45974.579845717592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45974.579845717592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45974.579845717592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45974.579845717592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45974.579845717592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45974.579845717592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45974.579845717592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45974.579845717592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45974.579845717592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45974.579845717592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45974.579845717592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45974.579845717592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45974.579845717592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45974.579845717592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45974.579845717592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45974.579845717592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45974.579845717592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45974.579845717592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45974.579845717592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45974.579845717592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45974.579845717592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45974.579845717592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45974.579845717592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45974.579845717592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45974.579845717592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45974.579845717592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45974.579845717592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45974.579845717592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45974.579845717592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45974.579845717592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45974.579845717592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45974.579845717592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45974.579845717592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45974.579845717592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45974.579845717592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45974.579845717592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45974.579845717592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45974.579845717592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45974.579845717592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45974.579845717592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45974.579845717592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45974.579845717592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45974.579845717592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45974.579845717592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45974.579845717592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45974.579845717592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45974.579845717592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45974.579845717592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45974.579845717592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45974.579845717592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45974.579845717592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45974.579845717592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45974.579845717592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45974.579845717592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45974.579845717592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45974.579845717592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45974.579845717592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45974.579845717592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45974.579845717592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45974.579845717592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45974.579845717592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45974.579845717592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45974.579845717592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45974.579845717592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45974.579845717592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45974.579845717592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45974.579845717592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45974.579845717592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45974.579845717592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45974.579845717592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45974.579845717592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45974.579845717592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45974.579845717592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45974.579845717592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45974.579845717592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45974.579845717592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45974.579845717592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45974.579845717592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45974.579845717592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45974.579845717592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45974.579845717592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45974.579845717592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45974.579845717592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45974.579845717592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45974.579845717592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45974.579845717592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45974.579845717592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45974.579845717592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45974.579845717592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45974.579845717592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45974.579845717592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45974.579845717592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45974.579845717592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45974.579845717592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45974.579845717592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45974.579845717592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45974.579845717592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45974.579845717592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45974.579845717592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45974.579845717592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45974.579845717592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45974.579845717592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45974.579845717592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45974.579845717592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45974.579845717592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45974.579845717592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45974.579845717592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45974.579845717592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45974.579845717592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45974.579845717592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45974.579845717592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45974.579845717592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45974.579845717592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45974.579845717592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45974.579845717592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45974.579845717592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45974.579845717592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45974.579845717592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45974.579845717592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45974.579845717592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45974.579845717592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45974.579845717592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45974.579845717592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45974.579845717592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45974.579845717592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45974.579845717592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45974.579845717592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45974.579845717592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45974.579845717592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45974.579845717592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45974.579845717592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45974.579845717592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45974.579845717592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45974.579845717592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45974.579845717592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45974.579845717592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45974.579845717592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45974.579845717592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45974.579845717592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45974.579845717592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45974.579845717592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45974.579845717592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45974.579845717592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45974.579845717592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45974.579845717592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45974.579845717592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45974.579845717592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45974.579845717592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45974.579845717592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45974.579845717592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45974.579845717592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45974.579845717592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45974.579845717592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45974.579845717592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45974.579845717592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45974.579845717592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45974.579845717592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45974.579845717592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45974.579845717592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45974.579845717592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45974.579845717592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45974.579845717592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45974.579845717592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45974.579845717592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45974.579845717592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45974.579845717592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45974.579845717592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45974.579845717592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45974.579845717592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45974.579845717592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45974.579845717592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45974.579845717592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45974.579845717592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45974.579845717592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45974.579845717592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45974.579845717592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45974.579845717592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45974.579845717592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45974.579845717592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45974.579845717592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45974.579845717592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45974.579845717592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45974.579845717592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45974.579845717592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45974.579845717592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45974.579845717592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45974.579845717592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45974.579845717592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45974.579845717592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45974.579845717592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45974.579845717592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45974.579845717592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45974.579845717592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45974.579845717592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45974.579845717592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45974.579845717592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45974.579845717592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45974.579845717592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45974.579845717592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45974.579845717592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45974.579845717592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45974.579845717592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45974.579845717592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45974.579845717592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45974.579845717592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45974.579845717592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45974.579845717592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45974.579845717592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45974.579845717592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45974.579845717592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45974.579845717592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45974.579845717592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45974.579845717592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45974.579845717592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45974.579845717592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45974.579845717592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45974.579845717592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45974.579845717592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45974.579845717592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45974.579845717592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45974.579845717592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45974.579845717592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45974.579845717592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45974.579845717592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45974.579845717592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45974.579845717592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45974.579845717592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45974.579845717592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45974.579845717592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45974.579845717592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45974.579845717592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45974.579845717592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45974.579845717592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45974.579845717592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45974.579845717592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45974.579845717592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45974.579845717592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45974.579845717592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45974.579845717592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45974.579845717592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45974.579845717592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45974.579845717592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45974.579845717592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45974.579845717592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45974.579845717592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45974.579845717592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45974.579845717592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45974.579845717592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45974.579845717592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45974.579845717592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45974.579845717592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45974.579845717592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45974.579845717592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45974.579845717592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45974.579845717592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45974.579845717592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45974.579845717592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45974.579845717592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45974.579845717592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45974.579845717592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45974.579845717592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45974.579845717592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45974.579845717592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45974.579845717592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45974.579845717592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45974.579845717592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45974.579845717592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45974.579845717592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45974.579845717592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45974.579845717592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45974.579845717592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45974.579845717592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45974.579845717592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45974.579845717592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45974.579845717592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45974.579845717592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45974.579845717592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45974.579845717592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45974.579845717592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45974.579845717592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45974.579845717592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45974.579845717592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45974.579845717592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45974.579845717592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45974.579845717592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45974.579845717592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45974.579845717592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45974.579845717592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45974.579845717592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45974.579845717592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45974.579845717592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45974.579845717592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45974.579845717592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45974.579845717592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45974.579845717592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45974.579845717592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45974.579845717592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45974.579845717592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45974.579845717592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45974.579845717592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45974.579845717592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45974.579845717592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45974.579845717592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45974.579845717592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45974.579845717592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45974.579845717592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45974.579845717592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45974.579845717592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45974.579845717592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45974.579845717592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45974.579845717592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45974.579845717592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45974.579845717592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45974.579845717592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45974.579845717592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45974.579845717592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45974.579845717592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45974.579845717592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45974.579845717592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45974.579845717592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45974.579845717592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45974.579845717592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45974.579845717592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45974.579845717592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45974.579845717592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45974.579845717592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45974.579845717592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45974.579845717592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45974.579845717592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45974.579845717592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45974.579845717592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45974.579845717592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45974.579845717592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45974.579845717592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45974.579845717592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45974.579845717592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45974.579845717592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45974.579845717592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45974.579845717592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45974.579845717592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45974.579845717592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45974.579845717592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45974.579845717592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45974.579845717592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45974.579845717592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45974.579845717592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45974.579845717592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45974.579845717592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45974.579845717592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45974.579845717592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45974.579845717592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45974.579845717592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45974.579845717592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45974.579845717592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45974.579845717592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45974.579845717592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45974.579845717592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45974.579845717592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45974.579845717592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45974.579845717592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45974.579845717592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45974.579845717592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45974.579845717592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45974.579845717592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45974.579845717592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45974.579845717592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45974.579845717592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45974.579845717592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45974.579845717592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45974.579845717592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45974.579845717592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45974.579845717592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45974.579845717592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45974.579845717592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45974.579845717592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45974.579845717592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45974.579845717592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45974.579845717592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45974.579845717592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45974.579845717592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45974.579845717592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45974.579845717592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45974.579845717592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45974.579845717592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45974.579845717592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45974.579845717592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45974.579845717592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45974.579845717592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45974.579845717592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45974.579845717592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45974.579845717592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45974.579845717592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45974.579845717592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45974.579845717592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45974.579845717592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45974.579845717592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45974.579845717592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45974.579845717592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45974.579845717592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45974.579845717592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45974.579845717592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45974.579845717592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45974.579845717592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45974.579845717592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45974.579845717592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45974.579845717592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45974.579845717592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45974.579845717592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45974.579845717592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45974.579845717592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45974.579845717592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45974.579845717592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45974.579845717592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45974.579845717592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45974.579845717592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45974.579845717592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45974.579845717592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45974.579845717592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45974.579845717592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45974.579845717592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45974.579845717592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45974.579845717592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45974.579845717592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45974.579845717592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45974.579845717592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45974.579845717592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45974.579845717592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45974.579845717592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45974.579845717592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45974.579845717592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45974.579845717592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45974.579845717592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45974.579845717592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45974.579845717592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45974.579845717592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45974.579845717592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45974.579845717592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45974.579845717592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45974.579845717592</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271.09912812499533</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0.26456793981196824</v>
      </c>
      <c r="H3" s="96">
        <v>45974.309942129628</v>
      </c>
      <c r="I3" s="135" t="str">
        <f>IFERROR(VLOOKUP(D3,DB!A:F,6,0),"")</f>
        <v>SCECO</v>
      </c>
      <c r="J3" s="135" t="str">
        <f>IFERROR(VLOOKUP(D3,DB!A:G,7,0),"")</f>
        <v>Dead</v>
      </c>
      <c r="K3" s="98" t="s">
        <v>39114</v>
      </c>
      <c r="L3" s="92" t="str">
        <f>IFERROR(VLOOKUP(D3,DB!A:I,9,0),"")</f>
        <v>Latis</v>
      </c>
    </row>
    <row r="4" spans="1:16" ht="15" customHeight="1">
      <c r="A4" s="135"/>
      <c r="B4" s="135" t="str">
        <f>IFERROR(VLOOKUP(D4,DB!A:K,11,0),"")</f>
        <v/>
      </c>
      <c r="C4" s="94"/>
      <c r="D4" s="92"/>
      <c r="E4" s="95"/>
      <c r="F4" s="96"/>
      <c r="G4" s="97">
        <f ca="1">IFERROR(NOW()-F4,"")</f>
        <v>45974.579845717592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45974.579845717592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45974.579845717592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45974.579845717592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45974.579845717592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45974.579845717592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45974.579845717592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45974.579845717592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45974.579845717592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45974.579845717592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45974.579845717592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45974.579845717592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45974.579845717592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45974.579845717592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45974.579845717592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45974.579845717592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45974.579845717592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45974.579845717592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45974.579845717592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45974.579845717592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45974.579845717592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45974.579845717592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45974.579845717592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45974.579845717592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45974.579845717592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45974.579845717592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45974.579845717592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45974.579845717592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45974.579845717592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45974.579845717592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45974.579845717592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45974.579845717592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45974.579845717592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45974.579845717592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45974.579845717592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45974.579845717592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45974.579845717592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45974.579845717592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45974.579845717592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45974.579845717592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45974.579845717592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45974.579845717592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45974.579845717592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45974.579845717592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45974.579845717592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45974.579845717592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45974.579845717592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45974.579845717592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45974.579845717592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45974.579845717592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45974.579845717592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45974.579845717592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45974.579845717592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45974.579845717592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45974.579845717592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45974.579845717592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45974.579845717592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45974.579845717592</v>
      </c>
      <c r="H61" s="96"/>
      <c r="I61" s="135" t="str">
        <f>IFERROR(VLOOKUP(D61,DB!A:F,6,0),"")</f>
        <v/>
      </c>
      <c r="J61" s="135" t="str">
        <f>IFERROR(VLOOKUP(D61,DB!A:G,7,0),"")</f>
        <v/>
      </c>
      <c r="K61" s="98"/>
      <c r="L61" s="92"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2"/>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82.747785532403213</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48.390968402774888</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11" ca="1" si="1">IFERROR(NOW()-F4,"")</f>
        <v>25.91873460647912</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ca="1" si="1"/>
        <v>45974.579845717592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45974.579845717592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45974.579845717592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45974.579845717592</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45974.579845717592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45974.579845717592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ref="G12:G75" ca="1" si="2">IFERROR(NOW()-F12,"")</f>
        <v>45974.579845717592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45974.579845717592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45974.579845717592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45974.579845717592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45974.579845717592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45974.579845717592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45974.579845717592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45974.579845717592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45974.579845717592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45974.579845717592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45974.579845717592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45974.579845717592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45974.579845717592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45974.579845717592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45974.579845717592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45974.579845717592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45974.579845717592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45974.579845717592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45974.579845717592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45974.579845717592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45974.579845717592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45974.579845717592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45974.579845717592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45974.579845717592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45974.579845717592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45974.579845717592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45974.579845717592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45974.579845717592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45974.579845717592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45974.579845717592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45974.579845717592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45974.579845717592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45974.579845717592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45974.579845717592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45974.579845717592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45974.579845717592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45974.579845717592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45974.579845717592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45974.579845717592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45974.579845717592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45974.579845717592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45974.579845717592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45974.579845717592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45974.579845717592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45974.579845717592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45974.579845717592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45974.579845717592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45974.579845717592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45974.579845717592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45974.579845717592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45974.579845717592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45974.579845717592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45974.579845717592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45974.579845717592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45974.579845717592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45974.579845717592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45974.579845717592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45974.579845717592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45974.579845717592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45974.579845717592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45974.579845717592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45974.579845717592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45974.579845717592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45974.579845717592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ref="G76:G139" ca="1" si="3">IFERROR(NOW()-F76,"")</f>
        <v>45974.579845717592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45974.579845717592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45974.579845717592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45974.579845717592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45974.579845717592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45974.579845717592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45974.579845717592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45974.579845717592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45974.579845717592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45974.579845717592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45974.579845717592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45974.579845717592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45974.579845717592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45974.579845717592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45974.579845717592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45974.579845717592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45974.579845717592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45974.579845717592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45974.579845717592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45974.579845717592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45974.579845717592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45974.579845717592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45974.579845717592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45974.579845717592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45974.579845717592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45974.579845717592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45974.579845717592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45974.579845717592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45974.579845717592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45974.579845717592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45974.579845717592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45974.579845717592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45974.579845717592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45974.579845717592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45974.579845717592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45974.579845717592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45974.579845717592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45974.579845717592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45974.579845717592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45974.579845717592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45974.579845717592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45974.579845717592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45974.579845717592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45974.579845717592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45974.579845717592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45974.579845717592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45974.579845717592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45974.579845717592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45974.579845717592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45974.579845717592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45974.579845717592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45974.579845717592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45974.579845717592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45974.579845717592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45974.579845717592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45974.579845717592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45974.579845717592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45974.579845717592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45974.579845717592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45974.579845717592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45974.579845717592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45974.579845717592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45974.579845717592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45974.579845717592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ref="G140:G203" ca="1" si="4">IFERROR(NOW()-F140,"")</f>
        <v>45974.579845717592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45974.579845717592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45974.579845717592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45974.579845717592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45974.579845717592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45974.579845717592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45974.579845717592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45974.579845717592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45974.579845717592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45974.579845717592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45974.579845717592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45974.579845717592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45974.579845717592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45974.579845717592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45974.579845717592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45974.579845717592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45974.579845717592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45974.579845717592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45974.579845717592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45974.579845717592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45974.579845717592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45974.579845717592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45974.579845717592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45974.579845717592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45974.579845717592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45974.579845717592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45974.579845717592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45974.579845717592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45974.579845717592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45974.579845717592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45974.579845717592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45974.579845717592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45974.579845717592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45974.579845717592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45974.579845717592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45974.579845717592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45974.579845717592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45974.579845717592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45974.579845717592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45974.579845717592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45974.579845717592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45974.579845717592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45974.579845717592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45974.579845717592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45974.579845717592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45974.579845717592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45974.579845717592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45974.579845717592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45974.579845717592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45974.579845717592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45974.579845717592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45974.579845717592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45974.579845717592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45974.579845717592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45974.579845717592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45974.579845717592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45974.579845717592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45974.579845717592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45974.579845717592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45974.579845717592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45974.579845717592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45974.579845717592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45974.579845717592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45974.579845717592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ref="G204:G267" ca="1" si="5">IFERROR(NOW()-F204,"")</f>
        <v>45974.579845717592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45974.579845717592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45974.579845717592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45974.579845717592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45974.579845717592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45974.579845717592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45974.579845717592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45974.579845717592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45974.579845717592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45974.579845717592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45974.579845717592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45974.579845717592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45974.579845717592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45974.579845717592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45974.579845717592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45974.579845717592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45974.579845717592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45974.579845717592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45974.579845717592</v>
      </c>
      <c r="H222" s="124"/>
      <c r="I222" s="124" t="str">
        <f>IFERROR(VLOOKUP(D222,DB!A:F,6,0),"")</f>
        <v/>
      </c>
      <c r="J222" s="124" t="str">
        <f>IFERROR(VLOOKUP(D222,DB!A:G,7,0),"")</f>
        <v/>
      </c>
      <c r="K222" s="124"/>
      <c r="L222" s="124" t="str">
        <f>IFERROR(VLOOKUP(D222,DB!A:I,9,0),"")</f>
        <v/>
      </c>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sheetData>
  <dataValidations count="2">
    <dataValidation allowBlank="1" showInputMessage="1" showErrorMessage="1" sqref="E1" xr:uid="{920C6338-E771-4DAE-8C89-92A9093EA4DE}"/>
    <dataValidation type="list" allowBlank="1" showInputMessage="1" showErrorMessage="1" sqref="E2:E2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9"/>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57" t="s">
        <v>34529</v>
      </c>
      <c r="E2" s="124" t="s">
        <v>39100</v>
      </c>
      <c r="F2" s="143">
        <v>45974.479039351849</v>
      </c>
      <c r="G2" s="105">
        <f t="shared" ref="G2:G41" ca="1" si="0">IFERROR(NOW()-F2,"-")</f>
        <v>0.10080636574275559</v>
      </c>
      <c r="H2" s="143">
        <v>45974.471817129626</v>
      </c>
      <c r="I2" s="141" t="str">
        <f>IFERROR(VLOOKUP(D2,DB!A:F,6,0),"")</f>
        <v>Generator-SG</v>
      </c>
      <c r="J2" s="141" t="str">
        <f>IFERROR(VLOOKUP(D2,DB!A:G,7,0),"")</f>
        <v>Dead</v>
      </c>
      <c r="K2" s="144" t="s">
        <v>39124</v>
      </c>
      <c r="L2" s="145" t="str">
        <f>IFERROR(VLOOKUP(D2,DB!A:I,9,0),"")</f>
        <v>Latis</v>
      </c>
    </row>
    <row r="3" spans="1:16382" ht="31.5" customHeight="1">
      <c r="A3" s="140" t="s">
        <v>39125</v>
      </c>
      <c r="B3" s="141" t="str">
        <f>IFERROR(VLOOKUP(D3,DB!A:K,11,0),"")</f>
        <v>R6</v>
      </c>
      <c r="C3" s="142">
        <v>2</v>
      </c>
      <c r="D3" s="141" t="s">
        <v>29455</v>
      </c>
      <c r="E3" s="124" t="s">
        <v>39100</v>
      </c>
      <c r="F3" s="143"/>
      <c r="G3" s="105">
        <f t="shared" ca="1" si="0"/>
        <v>45974.579845717592</v>
      </c>
      <c r="H3" s="143">
        <v>45974.548541666663</v>
      </c>
      <c r="I3" s="141" t="str">
        <f>IFERROR(VLOOKUP(D3,DB!A:F,6,0),"")</f>
        <v>SCECO</v>
      </c>
      <c r="J3" s="141" t="str">
        <f>IFERROR(VLOOKUP(D3,DB!A:G,7,0),"")</f>
        <v>Vandalized</v>
      </c>
      <c r="K3" s="144" t="s">
        <v>39126</v>
      </c>
      <c r="L3" s="145" t="str">
        <f>IFERROR(VLOOKUP(D3,DB!A:I,9,0),"")</f>
        <v>Latis</v>
      </c>
    </row>
    <row r="4" spans="1:16382" ht="31.5" customHeight="1">
      <c r="A4" s="140"/>
      <c r="B4" s="141" t="str">
        <f>IFERROR(VLOOKUP(D4,DB!A:K,11,0),"")</f>
        <v/>
      </c>
      <c r="C4" s="142"/>
      <c r="D4" s="141"/>
      <c r="E4" s="124"/>
      <c r="F4" s="143"/>
      <c r="G4" s="105">
        <f t="shared" ca="1" si="0"/>
        <v>45974.579845717592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45974.579845717592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45974.579845717592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45974.579845717592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45974.579845717592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45974.579845717592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45974.579845717592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45974.579845717592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45974.579845717592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45974.579845717592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45974.579845717592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45974.579845717592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45974.579845717592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45974.579845717592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45974.579845717592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45974.579845717592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45974.579845717592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45974.579845717592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45974.579845717592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45974.579845717592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45974.579845717592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45974.579845717592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45974.579845717592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45974.579845717592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45974.579845717592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45974.579845717592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45974.579845717592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45974.579845717592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45974.579845717592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45974.579845717592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45974.579845717592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45974.579845717592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45974.579845717592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45974.579845717592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45974.579845717592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45974.579845717592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45974.579845717592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45974.579845717592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ref="G42:G105" ca="1" si="1">IFERROR(NOW()-F42,"-")</f>
        <v>45974.579845717592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45974.579845717592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45974.579845717592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45974.579845717592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45974.579845717592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45974.579845717592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45974.579845717592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45974.579845717592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45974.579845717592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45974.579845717592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45974.579845717592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45974.579845717592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45974.579845717592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45974.579845717592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45974.579845717592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45974.579845717592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45974.579845717592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45974.579845717592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45974.579845717592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45974.579845717592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45974.579845717592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45974.579845717592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45974.579845717592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45974.579845717592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45974.579845717592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45974.579845717592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45974.579845717592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45974.579845717592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45974.579845717592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45974.579845717592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45974.579845717592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45974.579845717592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45974.579845717592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45974.579845717592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45974.579845717592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45974.579845717592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45974.579845717592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45974.579845717592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45974.579845717592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45974.579845717592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45974.579845717592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45974.579845717592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45974.579845717592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45974.579845717592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45974.579845717592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45974.579845717592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45974.579845717592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45974.579845717592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45974.579845717592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45974.579845717592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45974.579845717592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45974.579845717592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45974.579845717592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45974.579845717592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45974.579845717592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45974.579845717592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45974.579845717592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45974.579845717592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45974.579845717592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45974.579845717592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45974.579845717592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45974.579845717592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45974.579845717592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45974.579845717592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ref="G106:G139" ca="1" si="2">IFERROR(NOW()-F106,"-")</f>
        <v>45974.579845717592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45974.579845717592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45974.579845717592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45974.579845717592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45974.579845717592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45974.579845717592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45974.579845717592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45974.579845717592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45974.579845717592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45974.579845717592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45974.579845717592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45974.579845717592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45974.579845717592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45974.579845717592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45974.579845717592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45974.579845717592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45974.579845717592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45974.579845717592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45974.579845717592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45974.579845717592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45974.579845717592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45974.579845717592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45974.579845717592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45974.579845717592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45974.579845717592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45974.579845717592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45974.579845717592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45974.579845717592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45974.579845717592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45974.579845717592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45974.579845717592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45974.579845717592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45974.579845717592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45974.579845717592</v>
      </c>
      <c r="H139" s="143"/>
      <c r="I139" s="141" t="str">
        <f>IFERROR(VLOOKUP(D139,DB!A:F,6,0),"")</f>
        <v/>
      </c>
      <c r="J139" s="141" t="str">
        <f>IFERROR(VLOOKUP(D139,DB!A:G,7,0),"")</f>
        <v/>
      </c>
      <c r="K139" s="144"/>
      <c r="L139" s="145" t="str">
        <f>IFERROR(VLOOKUP(D139,DB!A:I,9,0),"")</f>
        <v/>
      </c>
    </row>
  </sheetData>
  <dataValidations count="2">
    <dataValidation allowBlank="1" showInputMessage="1" showErrorMessage="1" sqref="E1" xr:uid="{9E1BC488-8814-4F8A-8DBE-742B3278AB71}"/>
    <dataValidation type="list" allowBlank="1" showInputMessage="1" showErrorMessage="1" sqref="E2:E1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2025-11-13T10:56:58Z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