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11" documentId="13_ncr:1_{F6CB121F-512D-4AA6-A0C1-0FB36C537598}" xr6:coauthVersionLast="47" xr6:coauthVersionMax="47" xr10:uidLastSave="{7B25DC08-79C8-4F1C-99E5-F9C2DE720245}"/>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<sst xmlns="http://schemas.openxmlformats.org/spreadsheetml/2006/main" count="179017" uniqueCount="39101">
  <si>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</si>
  <si>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</si>
  <si>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</si>
  <si>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</si>
  <si>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</si>
  <si>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</si>
  <si>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</si>
  <si>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</si>
  <si>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</si>
  <si>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</si>
  <si>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</si>
  <si>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</si>
  <si>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</si>
  <si>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</si>
  <si>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</si>
  <si>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</si>
  <si>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</si>
  <si>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</si>
  <si>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</si>
  <si>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</si>
  <si>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</si>
  <si>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</si>
  <si>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</si>
  <si>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</si>
  <si>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</si>
  <si>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</si>
  <si>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</si>
  <si>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</si>
  <si>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</si>
  <si>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</si>
  <si>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</si>
  <si>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</si>
  <si>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</si>
  <si>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</si>
  <si>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</si>
  <si>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</si>
  <si>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</si>
  <si>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</si>
  <si>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</si>
  <si>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</si>
  <si>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</si>
  <si>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</si>
  <si>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</si>
  <si>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</si>
  <si>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</si>
  <si>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</si>
  <si>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</si>
  <si>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</si>
  <si>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</si>
  <si>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</si>
  <si>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</si>
  <si>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</si>
  <si>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</si>
  <si>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</si>
  <si>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</si>
  <si>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</si>
  <si>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</si>
  <si>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</si>
  <si>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</si>
  <si>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</si>
  <si>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</si>
  <si>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</si>
  <si>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</si>
  <si>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</si>
  <si>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</si>
  <si>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</si>
  <si>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</si>
  <si>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</si>
  <si>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</si>
  <si>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</si>
  <si>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</si>
  <si>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</si>
  <si>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</si>
  <si>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</si>
  <si>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</si>
  <si>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</si>
  <si>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</si>
  <si>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</si>
  <si>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</si>
  <si>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</si>
  <si>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</si>
  <si>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</si>
  <si>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</si>
  <si>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</si>
  <si>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</si>
  <si>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</si>
  <si>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</si>
  <si>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</si>
  <si>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</si>
  <si>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</si>
  <si>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</si>
  <si>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</si>
  <si>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</si>
  <si>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</si>
  <si>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</si>
  <si>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</si>
  <si>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</si>
  <si>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</si>
  <si>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</si>
  <si>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</si>
  <si>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</si>
  <si>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</si>
  <si>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</si>
  <si>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</si>
  <si>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</si>
  <si>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</si>
  <si>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</si>
  <si>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</si>
  <si>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</si>
  <si>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</si>
  <si>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</si>
  <si>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</si>
  <si>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</si>
  <si>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</si>
  <si>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</si>
  <si>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</si>
  <si>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</si>
  <si>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</si>
  <si>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</si>
  <si>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</si>
  <si>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</si>
  <si>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</si>
  <si>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</si>
  <si>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</si>
  <si>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</si>
  <si>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</si>
  <si>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</si>
  <si>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</si>
  <si>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</si>
  <si>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</si>
  <si>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</si>
  <si>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</si>
  <si>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</si>
  <si>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</si>
  <si>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</si>
  <si>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</si>
  <si>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</si>
  <si>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</si>
  <si>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</si>
  <si>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</si>
  <si>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</si>
  <si>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</si>
  <si>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</si>
  <si>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</si>
  <si>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</si>
  <si>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</si>
  <si>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</si>
  <si>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</si>
  <si>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</si>
  <si>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</si>
  <si>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</si>
  <si>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</si>
  <si>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</si>
  <si>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</si>
  <si>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</si>
  <si>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</si>
  <si>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</si>
  <si>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</si>
  <si>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</si>
  <si>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</si>
  <si>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</si>
  <si>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</si>
  <si>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</si>
  <si>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</si>
  <si>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</si>
  <si>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</si>
  <si>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</si>
  <si>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</si>
  <si>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</si>
  <si>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</si>
  <si>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</si>
  <si>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</si>
  <si>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</si>
  <si>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</si>
  <si>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</si>
  <si>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</si>
  <si>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</si>
  <si>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</si>
  <si>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</si>
  <si>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</si>
  <si>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</si>
  <si>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</si>
  <si>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</si>
  <si>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</si>
  <si>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</si>
  <si>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</si>
  <si>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</si>
  <si>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</si>
  <si>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</si>
  <si>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</si>
  <si>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</si>
  <si>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</si>
  <si>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</si>
  <si>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</si>
  <si>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</si>
  <si>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</si>
  <si>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</si>
  <si>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</si>
  <si>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</si>
  <si>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</si>
  <si>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</si>
  <si>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</si>
  <si>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</si>
  <si>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</si>
  <si>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</si>
  <si>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</si>
  <si>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</si>
  <si>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</si>
  <si>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</si>
  <si>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</si>
  <si>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</si>
  <si>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</si>
  <si>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</si>
  <si>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</si>
  <si>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</si>
  <si>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</si>
  <si>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</si>
  <si>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</si>
  <si>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</si>
  <si>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</si>
  <si>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</si>
  <si>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</si>
  <si>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</si>
  <si>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</si>
  <si>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</si>
  <si>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</si>
  <si>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</si>
  <si>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</si>
  <si>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</si>
  <si>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</si>
  <si>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</si>
  <si>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</si>
  <si>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</si>
  <si>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</si>
  <si>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</si>
  <si>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</si>
  <si>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</si>
  <si>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</si>
  <si>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</si>
  <si>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</si>
  <si>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</si>
  <si>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</si>
  <si>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</si>
  <si>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</si>
  <si>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</si>
  <si>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</si>
  <si>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</si>
  <si>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</si>
  <si>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</si>
  <si>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</si>
  <si>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</si>
  <si>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</si>
  <si>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</si>
  <si>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</si>
  <si>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</si>
  <si>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</si>
  <si>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</si>
  <si>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</si>
  <si>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</si>
  <si>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</si>
  <si>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</si>
  <si>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</si>
  <si>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</si>
  <si>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</si>
  <si>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</si>
  <si>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</si>
  <si>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</si>
  <si>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</si>
  <si>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</si>
  <si>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</si>
  <si>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</si>
  <si>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</si>
  <si>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</si>
  <si>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</si>
  <si>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</si>
  <si>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</si>
  <si>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</si>
  <si>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</si>
  <si>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</si>
  <si>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</si>
  <si>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</si>
  <si>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</si>
  <si>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</si>
  <si>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</si>
  <si>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</si>
  <si>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</si>
  <si>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</si>
  <si>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</si>
  <si>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</si>
  <si>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</si>
  <si>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</si>
  <si>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</si>
  <si>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</si>
  <si>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</si>
  <si>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</si>
  <si>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</si>
  <si>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</si>
  <si>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</si>
  <si>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</si>
  <si>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</si>
  <si>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</si>
  <si>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</si>
  <si>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</si>
  <si>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</si>
  <si>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</si>
  <si>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</si>
  <si>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</si>
  <si>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</si>
  <si>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</si>
  <si>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</si>
  <si>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</si>
  <si>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</si>
  <si>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</si>
  <si>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</si>
  <si>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</si>
  <si>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</si>
  <si>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</si>
  <si>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</si>
  <si>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</si>
  <si>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</si>
  <si>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</si>
  <si>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</si>
  <si>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</si>
  <si>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</si>
  <si>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</si>
  <si>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</si>
  <si>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</si>
  <si>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</si>
  <si>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</si>
  <si>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</si>
  <si>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</si>
  <si>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</si>
  <si>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</si>
  <si>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</si>
  <si>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</si>
  <si>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</si>
  <si>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</si>
  <si>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</si>
  <si>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</si>
  <si>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</si>
  <si>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</si>
  <si>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</si>
  <si>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</si>
  <si>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</si>
  <si>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</si>
  <si>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</si>
  <si>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</si>
  <si>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</si>
  <si>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</si>
  <si>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</si>
  <si>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</si>
  <si>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</si>
  <si>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</si>
  <si>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</si>
  <si>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</si>
  <si>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</si>
  <si>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</si>
  <si>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</si>
  <si>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</si>
  <si>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</si>
  <si>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</si>
  <si>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</si>
  <si>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</si>
  <si>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</si>
  <si>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</si>
  <si>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</si>
  <si>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</si>
  <si>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</si>
  <si>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</si>
  <si>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</si>
  <si>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</si>
  <si>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</si>
  <si>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</si>
  <si>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</si>
  <si>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</si>
  <si>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</si>
  <si>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</si>
  <si>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</si>
  <si>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</si>
  <si>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</si>
  <si>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</si>
  <si>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</si>
  <si>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</si>
  <si>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</si>
  <si>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</si>
  <si>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</si>
  <si>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</si>
  <si>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</si>
  <si>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</si>
  <si>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</si>
  <si>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</si>
  <si>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</si>
  <si>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</si>
  <si>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</si>
  <si>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</si>
  <si>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</si>
  <si>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</si>
  <si>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</si>
  <si>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</si>
  <si>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</si>
  <si>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</si>
  <si>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</si>
  <si>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</si>
  <si>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</si>
  <si>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</si>
  <si>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</si>
  <si>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</si>
  <si>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</si>
  <si>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</si>
  <si>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</si>
  <si>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</si>
  <si>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</si>
  <si>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</si>
  <si>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</si>
  <si>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</si>
  <si>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</si>
  <si>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</si>
  <si>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</si>
  <si>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</si>
  <si>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</si>
  <si>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</si>
  <si>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</si>
  <si>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</si>
  <si>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</si>
  <si>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</si>
  <si>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</si>
  <si>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</si>
  <si>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</si>
  <si>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</si>
  <si>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</si>
  <si>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</si>
  <si>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</si>
  <si>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</si>
  <si>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</si>
  <si>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</si>
  <si>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</si>
  <si>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</si>
  <si>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</si>
  <si>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</si>
  <si>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</si>
  <si>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</si>
  <si>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</si>
  <si>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</si>
  <si>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</si>
  <si>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</si>
  <si>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</si>
  <si>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</si>
  <si>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</si>
  <si>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</si>
  <si>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</si>
  <si>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</si>
  <si>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</si>
  <si>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</si>
  <si>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</si>
  <si>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</si>
  <si>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</si>
  <si>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</si>
  <si>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</si>
  <si>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</si>
  <si>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</si>
  <si>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</si>
  <si>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</si>
  <si>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</si>
  <si>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</si>
  <si>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</si>
  <si>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</si>
  <si>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</si>
  <si>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</si>
  <si>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</si>
  <si>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</si>
  <si>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</si>
  <si>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</si>
  <si>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</si>
  <si>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</si>
  <si>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</si>
  <si>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</si>
  <si>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</si>
  <si>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</si>
  <si>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</si>
  <si>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</si>
  <si>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</si>
  <si>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</si>
  <si>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</si>
  <si>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</si>
  <si>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</si>
  <si>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</si>
  <si>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</si>
  <si>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</si>
  <si>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</si>
  <si>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</si>
  <si>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</si>
  <si>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</si>
  <si>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</si>
  <si>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</si>
  <si>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</si>
  <si>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</si>
  <si>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</si>
  <si>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</si>
  <si>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</si>
  <si>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</si>
  <si>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</si>
  <si>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</si>
  <si>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</si>
  <si>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</si>
  <si>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</si>
  <si>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</si>
  <si>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</si>
  <si>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</si>
  <si>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</si>
  <si>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</si>
  <si>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</si>
  <si>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</si>
  <si>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</si>
  <si>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</si>
  <si>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</si>
  <si>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</si>
  <si>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</si>
  <si>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</si>
  <si>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</si>
  <si>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</si>
  <si>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</si>
  <si>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</si>
  <si>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</si>
  <si>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</si>
  <si>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</si>
  <si>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</si>
  <si>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</si>
  <si>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</si>
  <si>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</si>
  <si>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</si>
  <si>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</si>
  <si>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</si>
  <si>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</si>
  <si>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</si>
  <si>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</si>
  <si>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</si>
  <si>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</si>
  <si>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</si>
  <si>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</si>
  <si>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</si>
  <si>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</si>
  <si>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</si>
  <si>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</si>
  <si>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</si>
  <si>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</si>
  <si>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</si>
  <si>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</si>
  <si>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</si>
  <si>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</si>
  <si>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</si>
  <si>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</si>
  <si>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</si>
  <si>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</si>
  <si>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</si>
  <si>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</si>
  <si>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</si>
  <si>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</si>
  <si>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</si>
  <si>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</si>
  <si>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</si>
  <si>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</si>
  <si>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</si>
  <si>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</si>
  <si>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</si>
  <si>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</si>
  <si>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</si>
  <si>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</si>
  <si>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</si>
  <si>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</si>
  <si>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</si>
  <si>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</si>
  <si>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</si>
  <si>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</si>
  <si>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</si>
  <si>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</si>
  <si>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</si>
  <si>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</si>
  <si>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</si>
  <si>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</si>
  <si>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</si>
  <si>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</si>
  <si>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</si>
  <si>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</si>
  <si>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</si>
  <si>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</si>
  <si>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</si>
  <si>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</si>
  <si>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</si>
  <si>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</si>
  <si>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</si>
  <si>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</si>
  <si>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</si>
  <si>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</si>
  <si>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</si>
  <si>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</si>
  <si>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</si>
  <si>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</si>
  <si>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</si>
  <si>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</si>
  <si>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</si>
  <si>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</si>
  <si>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</si>
  <si>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</si>
  <si>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</si>
  <si>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</si>
  <si>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</si>
  <si>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</si>
  <si>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</si>
  <si>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</si>
  <si>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</si>
  <si>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</si>
  <si>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</si>
  <si>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</si>
  <si>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</si>
  <si>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</si>
  <si>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</si>
  <si>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</si>
  <si>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</si>
  <si>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</si>
  <si>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</si>
  <si>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</si>
  <si>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</si>
  <si>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</si>
  <si>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</si>
  <si>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</si>
  <si>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</si>
  <si>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</si>
  <si>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</si>
  <si>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</si>
  <si>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</si>
  <si>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</si>
  <si>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</si>
  <si>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</si>
  <si>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</si>
  <si>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</si>
  <si>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</si>
  <si>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</si>
  <si>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</si>
  <si>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</si>
  <si>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</si>
  <si>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</si>
  <si>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</si>
  <si>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</si>
  <si>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</si>
  <si>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</si>
  <si>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</si>
  <si>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</si>
  <si>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</si>
  <si>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</si>
  <si>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</si>
  <si>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</si>
  <si>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</si>
  <si>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</si>
  <si>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</si>
  <si>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</si>
  <si>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</si>
  <si>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</si>
  <si>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</si>
  <si>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</si>
  <si>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</si>
  <si>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</si>
  <si>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</si>
  <si>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</si>
  <si>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</si>
  <si>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</si>
  <si>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</si>
  <si>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</si>
  <si>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</si>
  <si>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</si>
  <si>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</si>
  <si>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</si>
  <si>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</si>
  <si>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</si>
  <si>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</si>
  <si>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</si>
  <si>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</si>
  <si>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</si>
  <si>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</si>
  <si>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</si>
  <si>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</si>
  <si>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</si>
  <si>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</si>
  <si>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</si>
  <si>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</si>
  <si>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</si>
  <si>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</si>
  <si>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</si>
  <si>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</si>
  <si>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</si>
  <si>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</si>
  <si>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</si>
  <si>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</si>
  <si>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</si>
  <si>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</si>
  <si>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</si>
  <si>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</si>
  <si>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</si>
  <si>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</si>
  <si>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</si>
  <si>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</si>
  <si>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</si>
  <si>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</si>
  <si>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</si>
  <si>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</si>
  <si>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</si>
  <si>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</si>
  <si>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</si>
  <si>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</si>
  <si>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</si>
  <si>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</si>
  <si>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</si>
  <si>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</si>
  <si>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</si>
  <si>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</si>
  <si>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</si>
  <si>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</si>
  <si>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</si>
  <si>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</si>
  <si>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</si>
  <si>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</si>
  <si>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</si>
  <si>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</si>
  <si>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</si>
  <si>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</si>
  <si>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</si>
  <si>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</si>
  <si>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</si>
  <si>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</si>
  <si>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</si>
  <si>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</si>
  <si>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</si>
  <si>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</si>
  <si>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</si>
  <si>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</si>
  <si>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</si>
  <si>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</si>
  <si>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</si>
  <si>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</si>
  <si>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</si>
  <si>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</si>
  <si>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</si>
  <si>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</si>
  <si>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</si>
  <si>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</si>
  <si>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</si>
  <si>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</si>
  <si>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</si>
  <si>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</si>
  <si>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</si>
  <si>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</si>
  <si>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</si>
  <si>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</si>
  <si>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</si>
  <si>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</si>
  <si>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</si>
  <si>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</si>
  <si>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</si>
  <si>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</si>
  <si>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</si>
  <si>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</si>
  <si>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</si>
  <si>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</si>
  <si>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</si>
  <si>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</si>
  <si>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</si>
  <si>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</si>
  <si>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</si>
  <si>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</si>
  <si>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</si>
  <si>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</si>
  <si>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</si>
  <si>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</si>
  <si>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</si>
  <si>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</si>
  <si>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</si>
  <si>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</si>
  <si>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</si>
  <si>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</si>
  <si>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</si>
  <si>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</si>
  <si>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</si>
  <si>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</si>
  <si>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</si>
  <si>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</si>
  <si>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</si>
  <si>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</si>
  <si>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</si>
  <si>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</si>
  <si>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</si>
  <si>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</si>
  <si>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</si>
  <si>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</si>
  <si>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</si>
  <si>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</si>
  <si>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</si>
  <si>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</si>
  <si>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</si>
  <si>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</si>
  <si>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</si>
  <si>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</si>
  <si>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</si>
  <si>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</si>
  <si>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</si>
  <si>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</si>
  <si>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</si>
  <si>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</si>
  <si>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</si>
  <si>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</si>
  <si>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</si>
  <si>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</si>
  <si>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</si>
  <si>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</si>
  <si>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</si>
  <si>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</si>
  <si>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</si>
  <si>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</si>
  <si>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</si>
  <si>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</si>
  <si>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</si>
  <si>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</si>
  <si>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</si>
  <si>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</si>
  <si>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</si>
  <si>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</si>
  <si>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</si>
  <si>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</si>
  <si>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</si>
  <si>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</si>
  <si>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</si>
  <si>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</si>
  <si>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</si>
  <si>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</si>
  <si>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</si>
  <si>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</si>
  <si>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</si>
  <si>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</si>
  <si>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</si>
  <si>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</si>
  <si>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</si>
  <si>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</si>
  <si>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</si>
  <si>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</si>
  <si>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</si>
  <si>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</si>
  <si>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</si>
  <si>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</si>
  <si>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</si>
  <si>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</si>
  <si>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</si>
  <si>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</si>
  <si>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</si>
  <si>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</si>
  <si>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</si>
  <si>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</si>
  <si>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</si>
  <si>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</si>
  <si>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</si>
  <si>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</si>
  <si>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</si>
  <si>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</si>
  <si>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</si>
  <si>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</si>
  <si>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</si>
  <si>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</si>
  <si>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</si>
  <si>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</si>
  <si>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</si>
  <si>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</si>
  <si>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</si>
  <si>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</si>
  <si>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</si>
  <si>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</si>
  <si>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</si>
  <si>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</si>
  <si>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</si>
  <si>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</si>
  <si>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</si>
  <si>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</si>
  <si>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</si>
  <si>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</si>
  <si>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</si>
  <si>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</si>
  <si>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</si>
  <si>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</si>
  <si>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</si>
  <si>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</si>
  <si>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</si>
  <si>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</si>
  <si>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</si>
  <si>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</si>
  <si>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</si>
  <si>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</si>
  <si>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</si>
  <si>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</si>
  <si>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</si>
  <si>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</si>
  <si>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</si>
  <si>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</si>
  <si>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</si>
  <si>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</si>
  <si>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</si>
  <si>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</si>
  <si>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</si>
  <si>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</si>
  <si>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</si>
  <si>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</si>
  <si>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</si>
  <si>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</si>
  <si>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</si>
  <si>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</si>
  <si>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</si>
  <si>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</si>
  <si>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</si>
  <si>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</si>
  <si>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</si>
  <si>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</si>
  <si>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</si>
  <si>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</si>
  <si>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</si>
  <si>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</si>
  <si>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</si>
  <si>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</si>
  <si>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</si>
  <si>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</si>
  <si>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</si>
  <si>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</si>
  <si>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</si>
  <si>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</si>
  <si>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</si>
  <si>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</si>
  <si>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</si>
  <si>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</si>
  <si>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</si>
  <si>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</si>
  <si>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</si>
  <si>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</si>
  <si>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</si>
  <si>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</si>
  <si>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</si>
  <si>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</si>
  <si>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</si>
  <si>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</si>
  <si>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</si>
  <si>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</si>
  <si>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</si>
  <si>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</si>
  <si>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</si>
  <si>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</si>
  <si>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</si>
  <si>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</si>
  <si>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</si>
  <si>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</si>
  <si>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</si>
  <si>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</si>
  <si>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</si>
  <si>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</si>
  <si>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</si>
  <si>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</si>
  <si>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</si>
  <si>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</si>
  <si>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</si>
  <si>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</si>
  <si>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</si>
  <si>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</si>
  <si>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</si>
  <si>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</si>
  <si>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</si>
  <si>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</si>
  <si>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</si>
  <si>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</si>
  <si>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</si>
  <si>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</si>
  <si>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</si>
  <si>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</si>
  <si>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</si>
  <si>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</si>
  <si>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</si>
  <si>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</si>
  <si>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</si>
  <si>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</si>
  <si>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</si>
  <si>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</si>
  <si>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</si>
  <si>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</si>
  <si>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</si>
  <si>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</si>
  <si>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</si>
  <si>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</si>
  <si>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</si>
  <si>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</si>
  <si>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</si>
  <si>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</si>
  <si>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</si>
  <si>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</si>
  <si>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</si>
  <si>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</si>
  <si>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</si>
  <si>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</si>
  <si>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</si>
  <si>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</si>
  <si>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</si>
  <si>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</si>
  <si>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</si>
  <si>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</si>
  <si>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</si>
  <si>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</si>
  <si>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</si>
  <si>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</si>
  <si>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</si>
  <si>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</si>
  <si>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</si>
  <si>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</si>
  <si>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</si>
  <si>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</si>
  <si>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</si>
  <si>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</si>
  <si>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</si>
  <si>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</si>
  <si>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</si>
  <si>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</si>
  <si>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</si>
  <si>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</si>
  <si>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</si>
  <si>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</si>
  <si>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</si>
  <si>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</si>
  <si>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</si>
  <si>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</si>
  <si>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</si>
  <si>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</si>
  <si>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</si>
  <si>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</si>
  <si>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</si>
  <si>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</si>
  <si>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</si>
  <si>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</si>
  <si>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</si>
  <si>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</si>
  <si>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</si>
  <si>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</si>
  <si>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</si>
  <si>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</si>
  <si>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</si>
  <si>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</si>
  <si>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</si>
  <si>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</si>
  <si>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</si>
  <si>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</si>
  <si>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</si>
  <si>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</si>
  <si>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</si>
  <si>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</si>
  <si>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</si>
  <si>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</si>
  <si>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</si>
  <si>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</si>
  <si>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</si>
  <si>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</si>
  <si>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</si>
  <si>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</si>
  <si>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</si>
  <si>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</si>
  <si>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</si>
  <si>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</si>
  <si>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</si>
  <si>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</si>
  <si>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</si>
  <si>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</si>
  <si>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</si>
  <si>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</si>
  <si>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</si>
  <si>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</si>
  <si>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</si>
  <si>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</si>
  <si>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</si>
  <si>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</si>
  <si>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</si>
  <si>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</si>
  <si>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</si>
  <si>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</si>
  <si>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</si>
  <si>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</si>
  <si>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</si>
  <si>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</si>
  <si>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</si>
  <si>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</si>
  <si>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</si>
  <si>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</si>
  <si>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</si>
  <si>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</si>
  <si>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</si>
  <si>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</si>
  <si>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</si>
  <si>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</si>
  <si>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</si>
  <si>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</si>
  <si>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</si>
  <si>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</si>
  <si>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</si>
  <si>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</si>
  <si>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</si>
  <si>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</si>
  <si>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</si>
  <si>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</si>
  <si>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</si>
  <si>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</si>
  <si>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</si>
  <si>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</si>
  <si>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</si>
  <si>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</si>
  <si>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</si>
  <si>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</si>
  <si>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</si>
  <si>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</si>
  <si>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</si>
  <si>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</si>
  <si>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</si>
  <si>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</si>
  <si>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</si>
  <si>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</si>
  <si>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</si>
  <si>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</si>
  <si>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</si>
  <si>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</si>
  <si>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</si>
  <si>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</si>
  <si>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</si>
  <si>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</si>
  <si>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</si>
  <si>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</si>
  <si>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</si>
  <si>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</si>
  <si>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</si>
  <si>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</si>
  <si>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</si>
  <si>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</si>
  <si>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</si>
  <si>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</si>
  <si>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</si>
  <si>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</si>
  <si>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</si>
  <si>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</si>
  <si>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</si>
  <si>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</si>
  <si>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</si>
  <si>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</si>
  <si>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</si>
  <si>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</si>
  <si>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</si>
  <si>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</si>
  <si>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</si>
  <si>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</si>
  <si>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</si>
  <si>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</si>
  <si>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</si>
  <si>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</si>
  <si>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</si>
  <si>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</si>
  <si>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</si>
  <si>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</si>
  <si>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</si>
  <si>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</si>
  <si>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</si>
  <si>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</si>
  <si>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</si>
  <si>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</si>
  <si>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</si>
  <si>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</si>
  <si>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</si>
  <si>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</si>
  <si>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</si>
  <si>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</si>
  <si>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</si>
  <si>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</si>
  <si>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</si>
  <si>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</si>
  <si>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</si>
  <si>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</si>
  <si>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</si>
  <si>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</si>
  <si>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</si>
  <si>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</si>
  <si>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</si>
  <si>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</si>
  <si>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</si>
  <si>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</si>
  <si>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</si>
  <si>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</si>
  <si>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</si>
  <si>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</si>
  <si>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</si>
  <si>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</si>
  <si>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</si>
  <si>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</si>
  <si>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</si>
  <si>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</si>
  <si>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</si>
  <si>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</si>
  <si>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</si>
  <si>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</si>
  <si>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</si>
  <si>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</si>
  <si>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</si>
  <si>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</si>
  <si>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</si>
  <si>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</si>
  <si>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</si>
  <si>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</si>
  <si>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</si>
  <si>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</si>
  <si>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</si>
  <si>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</si>
  <si>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</si>
  <si>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</si>
  <si>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</si>
  <si>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</si>
  <si>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</si>
  <si>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</si>
  <si>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</si>
  <si>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</si>
  <si>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</si>
  <si>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</si>
  <si>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</si>
  <si>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</si>
  <si>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</si>
  <si>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</si>
  <si>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</si>
  <si>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</si>
  <si>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</si>
  <si>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</si>
  <si>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</si>
  <si>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</si>
  <si>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</si>
  <si>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</si>
  <si>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</si>
  <si>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</si>
  <si>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</si>
  <si>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</si>
  <si>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</si>
  <si>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</si>
  <si>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</si>
  <si>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</si>
  <si>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</si>
  <si>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</si>
  <si>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</si>
  <si>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</si>
  <si>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</si>
  <si>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</si>
  <si>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</si>
  <si>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</si>
  <si>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</si>
  <si>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</si>
  <si>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</si>
  <si>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</si>
  <si>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</si>
  <si>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</si>
  <si>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</si>
  <si>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</si>
  <si>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</si>
  <si>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</si>
  <si>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</si>
  <si>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</si>
  <si>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</si>
  <si>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</si>
  <si>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</si>
  <si>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</si>
  <si>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</si>
  <si>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</si>
  <si>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</si>
  <si>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</si>
  <si>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</si>
  <si>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</si>
  <si>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</si>
  <si>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</si>
  <si>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</si>
  <si>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</si>
  <si>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</si>
  <si>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</si>
  <si>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</si>
  <si>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</si>
  <si>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</si>
  <si>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</si>
  <si>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</si>
  <si>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</si>
  <si>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</si>
  <si>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</si>
  <si>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</si>
  <si>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</si>
  <si>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</si>
  <si>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</si>
  <si>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</si>
  <si>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</si>
  <si>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</si>
  <si>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</si>
  <si>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</si>
  <si>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</si>
  <si>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</si>
  <si>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</si>
  <si>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</si>
  <si>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</si>
  <si>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</si>
  <si>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</si>
  <si>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</si>
  <si>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</si>
  <si>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</si>
  <si>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</si>
  <si>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</si>
  <si>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</si>
  <si>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</si>
  <si>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</si>
  <si>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</si>
  <si>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</si>
  <si>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</si>
  <si>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</si>
  <si>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</si>
  <si>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</si>
  <si>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</si>
  <si>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</si>
  <si>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</si>
  <si>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</si>
  <si>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</si>
  <si>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</si>
  <si>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</si>
  <si>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</si>
  <si>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</si>
  <si>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</si>
  <si>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</si>
  <si>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</si>
  <si>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</si>
  <si>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</si>
  <si>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</si>
  <si>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</si>
  <si>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</si>
  <si>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</si>
  <si>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</si>
  <si>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</si>
  <si>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</si>
  <si>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</si>
  <si>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</si>
  <si>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</si>
  <si>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</si>
  <si>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</si>
  <si>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</si>
  <si>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</si>
  <si>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</si>
  <si>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</si>
  <si>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</si>
  <si>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</si>
  <si>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</si>
  <si>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</si>
  <si>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</si>
  <si>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</si>
  <si>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</si>
  <si>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</si>
  <si>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</si>
  <si>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</si>
  <si>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</si>
  <si>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</si>
  <si>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</si>
  <si>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</si>
  <si>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</si>
  <si>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</si>
  <si>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</si>
  <si>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</si>
  <si>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</si>
  <si>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</si>
  <si>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</si>
  <si>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</si>
  <si>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</si>
  <si>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</si>
  <si>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</si>
  <si>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</si>
  <si>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</si>
  <si>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</si>
  <si>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</si>
  <si>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</si>
  <si>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</si>
  <si>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</si>
  <si>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</si>
  <si>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</si>
  <si>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</si>
  <si>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</si>
  <si>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</si>
  <si>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</si>
  <si>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</si>
  <si>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</si>
  <si>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</si>
  <si>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</si>
  <si>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</si>
  <si>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</si>
  <si>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</si>
  <si>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</si>
  <si>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</si>
  <si>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</si>
  <si>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</si>
  <si>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</si>
  <si>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</si>
  <si>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</si>
  <si>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</si>
  <si>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</si>
  <si>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</si>
  <si>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</si>
  <si>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</si>
  <si>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</si>
  <si>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</si>
  <si>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</si>
  <si>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</si>
  <si>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</si>
  <si>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</si>
  <si>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</si>
  <si>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</si>
  <si>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</si>
  <si>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</si>
  <si>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</si>
  <si>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</si>
  <si>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</si>
  <si>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</si>
  <si>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</si>
  <si>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</si>
  <si>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</si>
  <si>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</si>
  <si>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</si>
  <si>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</si>
  <si>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</si>
  <si>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</si>
  <si>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</si>
  <si>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</si>
  <si>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</si>
  <si>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</si>
  <si>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</si>
  <si>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</si>
  <si>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</si>
  <si>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</si>
  <si>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</si>
  <si>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</si>
  <si>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</si>
  <si>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</si>
  <si>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</si>
  <si>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</si>
  <si>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</si>
  <si>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</si>
  <si>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</si>
  <si>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</si>
  <si>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</si>
  <si>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</si>
  <si>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</si>
  <si>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</si>
  <si>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</si>
  <si>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</si>
  <si>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</si>
  <si>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</si>
  <si>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</si>
  <si>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</si>
  <si>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</si>
  <si>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</si>
  <si>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</si>
  <si>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</si>
  <si>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</si>
  <si>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</si>
  <si>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</si>
  <si>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</si>
  <si>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</si>
  <si>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</si>
  <si>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</si>
  <si>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</si>
  <si>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</si>
  <si>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</si>
  <si>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</si>
  <si>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</si>
  <si>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</si>
  <si>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</si>
  <si>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</si>
  <si>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</si>
  <si>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</si>
  <si>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</si>
  <si>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</si>
  <si>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</si>
  <si>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</si>
  <si>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</si>
  <si>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</si>
  <si>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</si>
  <si>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</si>
  <si>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</si>
  <si>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</si>
  <si>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</si>
  <si>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</si>
  <si>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</si>
  <si>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</si>
  <si>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</si>
  <si>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</si>
  <si>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</si>
  <si>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</si>
  <si>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</si>
  <si>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</si>
  <si>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</si>
  <si>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</si>
  <si>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</si>
  <si>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</si>
  <si>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</si>
  <si>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</si>
  <si>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</si>
  <si>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</si>
  <si>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</si>
  <si>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</si>
  <si>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</si>
  <si>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</si>
  <si>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</si>
  <si>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</si>
  <si>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</si>
  <si>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</si>
  <si>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</si>
  <si>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</si>
  <si>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</si>
  <si>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</si>
  <si>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</si>
  <si>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</si>
  <si>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</si>
  <si>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</si>
  <si>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</si>
  <si>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</si>
  <si>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</si>
  <si>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</si>
  <si>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</si>
  <si>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</si>
  <si>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</si>
  <si>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</si>
  <si>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</si>
  <si>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</si>
  <si>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</si>
  <si>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</si>
  <si>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</si>
  <si>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</si>
  <si>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</si>
  <si>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</si>
  <si>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</si>
  <si>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</si>
  <si>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</si>
  <si>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</si>
  <si>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</si>
  <si>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</si>
  <si>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</si>
  <si>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</si>
  <si>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</si>
  <si>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</si>
  <si>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</si>
  <si>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</si>
  <si>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</si>
  <si>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</si>
  <si>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</si>
  <si>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</si>
  <si>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</si>
  <si>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</si>
  <si>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</si>
  <si>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</si>
  <si>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</si>
  <si>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</si>
  <si>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</si>
  <si>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</si>
  <si>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</si>
  <si>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</si>
  <si>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</si>
  <si>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</si>
  <si>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</si>
  <si>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</si>
  <si>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</si>
  <si>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</si>
  <si>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</si>
  <si>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</si>
  <si>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</si>
  <si>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</si>
  <si>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</si>
  <si>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</si>
  <si>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</si>
  <si>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</si>
  <si>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</si>
  <si>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</si>
  <si>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</si>
  <si>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</si>
  <si>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</si>
  <si>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</si>
  <si>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</si>
  <si>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</si>
  <si>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</si>
  <si>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</si>
  <si>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</si>
  <si>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</si>
  <si>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</si>
  <si>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</si>
  <si>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</si>
  <si>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</si>
  <si>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</si>
  <si>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</si>
  <si>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</si>
  <si>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</si>
  <si>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</si>
  <si>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</si>
  <si>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</si>
  <si>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</si>
  <si>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</si>
  <si>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</si>
  <si>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</si>
  <si>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</si>
  <si>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</si>
  <si>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</si>
  <si>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</si>
  <si>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</si>
  <si>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</si>
  <si>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</si>
  <si>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</si>
  <si>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</si>
  <si>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</si>
  <si>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</si>
  <si>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</si>
  <si>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</si>
  <si>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</si>
  <si>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</si>
  <si>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</si>
  <si>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</si>
  <si>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</si>
  <si>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</si>
  <si>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</si>
  <si>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</si>
  <si>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</si>
  <si>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</si>
  <si>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</si>
  <si>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</si>
  <si>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</si>
  <si>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</si>
  <si>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</si>
  <si>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</si>
  <si>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</si>
  <si>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</si>
  <si>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</si>
  <si>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</si>
  <si>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</si>
  <si>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</si>
  <si>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</si>
  <si>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</si>
  <si>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</si>
  <si>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</si>
  <si>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</si>
  <si>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</si>
  <si>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</si>
  <si>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</si>
  <si>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</si>
  <si>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</si>
  <si>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</si>
  <si>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</si>
  <si>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</si>
  <si>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</si>
  <si>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</si>
  <si>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</si>
  <si>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</si>
  <si>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</si>
  <si>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</si>
  <si>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</si>
  <si>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</si>
  <si>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</si>
  <si>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</si>
  <si>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</si>
  <si>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</si>
  <si>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</si>
  <si>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</si>
  <si>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</si>
  <si>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</si>
  <si>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</si>
  <si>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</si>
  <si>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</si>
  <si>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</si>
  <si>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</si>
  <si>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</si>
  <si>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</si>
  <si>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</si>
  <si>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</si>
  <si>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</si>
  <si>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</si>
  <si>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</si>
  <si>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</si>
  <si>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</si>
  <si>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</si>
  <si>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</si>
  <si>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</si>
  <si>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</si>
  <si>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</si>
  <si>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</si>
  <si>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</si>
  <si>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</si>
  <si>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</si>
  <si>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</si>
  <si>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</si>
  <si>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</si>
  <si>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</si>
  <si>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</si>
  <si>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</si>
  <si>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</si>
  <si>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</si>
  <si>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</si>
  <si>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</si>
  <si>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</si>
  <si>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</si>
  <si>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</si>
  <si>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</si>
  <si>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</si>
  <si>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</si>
  <si>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</si>
  <si>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</si>
  <si>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</si>
  <si>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</si>
  <si>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</si>
  <si>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</si>
  <si>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</si>
  <si>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</si>
  <si>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</si>
  <si>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</si>
  <si>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</si>
  <si>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</si>
  <si>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</si>
  <si>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</si>
  <si>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</si>
  <si>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</si>
  <si>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</si>
  <si>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</si>
  <si>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</si>
  <si>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</si>
  <si>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</si>
  <si>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</si>
  <si>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</si>
  <si>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</si>
  <si>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</si>
  <si>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</si>
  <si>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</si>
  <si>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</si>
  <si>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</si>
  <si>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</si>
  <si>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</si>
  <si>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</si>
  <si>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</si>
  <si>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</si>
  <si>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</si>
  <si>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</si>
  <si>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</si>
  <si>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</si>
  <si>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</si>
  <si>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</si>
  <si>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</si>
  <si>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</si>
  <si>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</si>
  <si>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</si>
  <si>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</si>
  <si>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</si>
  <si>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</si>
  <si>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</si>
  <si>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</si>
  <si>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</si>
  <si>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</si>
  <si>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</si>
  <si>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</si>
  <si>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</si>
  <si>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</si>
  <si>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</si>
  <si>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</si>
  <si>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</si>
  <si>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</si>
  <si>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</si>
  <si>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</si>
  <si>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</si>
  <si>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</si>
  <si>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</si>
  <si>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</si>
  <si>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</si>
  <si>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</si>
  <si>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</si>
  <si>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</si>
  <si>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</si>
  <si>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</si>
  <si>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</si>
  <si>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</si>
  <si>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</si>
  <si>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</si>
  <si>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</si>
  <si>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</si>
  <si>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</si>
  <si>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</si>
  <si>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</si>
  <si>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</si>
  <si>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</si>
  <si>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</si>
  <si>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</si>
  <si>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</si>
  <si>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</si>
  <si>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</si>
  <si>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</si>
  <si>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</si>
  <si>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</si>
  <si>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</si>
  <si>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</si>
  <si>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</si>
  <si>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</si>
  <si>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</si>
  <si>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</si>
  <si>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</si>
  <si>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</si>
  <si>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</si>
  <si>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</si>
  <si>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</si>
  <si>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</si>
  <si>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</si>
  <si>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</si>
  <si>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</si>
  <si>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</si>
  <si>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</si>
  <si>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</si>
  <si>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</si>
  <si>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</si>
  <si>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</si>
  <si>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</si>
  <si>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</si>
  <si>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</si>
  <si>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</si>
  <si>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</si>
  <si>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</si>
  <si>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</si>
  <si>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</si>
  <si>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</si>
  <si>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</si>
  <si>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</si>
  <si>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</si>
  <si>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</si>
  <si>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</si>
  <si>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</si>
  <si>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</si>
  <si>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</si>
  <si>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</si>
  <si>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</si>
  <si>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</si>
  <si>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</si>
  <si>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</si>
  <si>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</si>
  <si>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</si>
  <si>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</si>
  <si>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</si>
  <si>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</si>
  <si>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</si>
  <si>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</si>
  <si>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</si>
  <si>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</si>
  <si>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</si>
  <si>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</si>
  <si>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</si>
  <si>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</si>
  <si>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</si>
  <si>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</si>
  <si>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</si>
  <si>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</si>
  <si>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</si>
  <si>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</si>
  <si>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</si>
  <si>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</si>
  <si>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</si>
  <si>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</si>
  <si>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</si>
  <si>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</si>
  <si>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</si>
  <si>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</si>
  <si>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</si>
  <si>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</si>
  <si>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</si>
  <si>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</si>
  <si>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</si>
  <si>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</si>
  <si>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</si>
  <si>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</si>
  <si>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</si>
  <si>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</si>
  <si>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</si>
  <si>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</si>
  <si>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</si>
  <si>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</si>
  <si>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</si>
  <si>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</si>
  <si>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</si>
  <si>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</si>
  <si>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</si>
  <si>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</si>
  <si>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</si>
  <si>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</si>
  <si>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</si>
  <si>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</si>
  <si>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</si>
  <si>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</si>
  <si>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</si>
  <si>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</si>
  <si>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</si>
  <si>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</si>
  <si>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</si>
  <si>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</si>
  <si>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</si>
  <si>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</si>
  <si>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</si>
  <si>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</si>
  <si>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</si>
  <si>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</si>
  <si>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</si>
  <si>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</si>
  <si>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</si>
  <si>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</si>
  <si>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</si>
  <si>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</si>
  <si>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</si>
  <si>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</si>
  <si>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</si>
  <si>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</si>
  <si>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</si>
  <si>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</si>
  <si>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</si>
  <si>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</si>
  <si>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</si>
  <si>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</si>
  <si>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</si>
  <si>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</si>
  <si>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</si>
  <si>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</si>
  <si>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</si>
  <si>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</si>
  <si>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</si>
  <si>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</si>
  <si>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</si>
  <si>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</si>
  <si>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</si>
  <si>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</si>
  <si>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</si>
  <si>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</si>
  <si>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</si>
  <si>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</si>
  <si>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</si>
  <si>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</si>
  <si>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</si>
  <si>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</si>
  <si>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</si>
  <si>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</si>
  <si>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</si>
  <si>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</si>
  <si>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</si>
  <si>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</si>
  <si>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</si>
  <si>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</si>
  <si>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</si>
  <si>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</si>
  <si>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</si>
  <si>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</si>
  <si>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</si>
  <si>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</si>
  <si>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</si>
  <si>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</si>
  <si>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</si>
  <si>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</si>
  <si>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</si>
  <si>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</si>
  <si>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</si>
  <si>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</si>
  <si>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</si>
  <si>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</si>
  <si>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</si>
  <si>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</si>
  <si>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</si>
  <si>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</si>
  <si>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</si>
  <si>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</si>
  <si>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</si>
  <si>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</si>
  <si>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</si>
  <si>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</si>
  <si>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</si>
  <si>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</si>
  <si>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</si>
  <si>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</si>
  <si>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</si>
  <si>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</si>
  <si>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</si>
  <si>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</si>
  <si>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</si>
  <si>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</si>
  <si>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</si>
  <si>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</si>
  <si>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</si>
  <si>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</si>
  <si>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</si>
  <si>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</si>
  <si>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</si>
  <si>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</si>
  <si>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</si>
  <si>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</si>
  <si>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</si>
  <si>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</si>
  <si>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</si>
  <si>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</si>
  <si>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</si>
  <si>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</si>
  <si>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</si>
  <si>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</si>
  <si>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</si>
  <si>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</si>
  <si>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</si>
  <si>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</si>
  <si>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</si>
  <si>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</si>
  <si>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</si>
  <si>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</si>
  <si>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</si>
  <si>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</si>
  <si>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</si>
  <si>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</si>
  <si>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</si>
  <si>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</si>
  <si>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</si>
  <si>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</si>
  <si>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</si>
  <si>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</si>
  <si>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</si>
  <si>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</si>
  <si>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</si>
  <si>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</si>
  <si>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</si>
  <si>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</si>
  <si>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</si>
  <si>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</si>
  <si>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</si>
  <si>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</si>
  <si>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</si>
  <si>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</si>
  <si>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</si>
  <si>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</si>
  <si>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</si>
  <si>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</si>
  <si>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</si>
  <si>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</si>
  <si>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</si>
  <si>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</si>
  <si>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</si>
  <si>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</si>
  <si>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</si>
  <si>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</si>
  <si>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</si>
  <si>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</si>
  <si>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</si>
  <si>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</si>
  <si>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</si>
  <si>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</si>
  <si>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</si>
  <si>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</si>
  <si>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</si>
  <si>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</si>
  <si>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</si>
  <si>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</si>
  <si>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</si>
  <si>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</si>
  <si>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</si>
  <si>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</si>
  <si>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</si>
  <si>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</si>
  <si>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</si>
  <si>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</si>
  <si>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</si>
  <si>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</si>
  <si>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</si>
  <si>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</si>
  <si>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</si>
  <si>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</si>
  <si>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</si>
  <si>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</si>
  <si>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</si>
  <si>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</si>
  <si>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</si>
  <si>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</si>
  <si>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</si>
  <si>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</si>
  <si>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</si>
  <si>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</si>
  <si>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</si>
  <si>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</si>
  <si>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</si>
  <si>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</si>
  <si>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</si>
  <si>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</si>
  <si>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</si>
  <si>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</si>
  <si>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</si>
  <si>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</si>
  <si>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</si>
  <si>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</si>
  <si>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</si>
  <si>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</si>
  <si>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</si>
  <si>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</si>
  <si>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</si>
  <si>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</si>
  <si>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</si>
  <si>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</si>
  <si>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</si>
  <si>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</si>
  <si>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</si>
  <si>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</si>
  <si>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</si>
  <si>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</si>
  <si>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</si>
  <si>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</si>
  <si>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</si>
  <si>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</si>
  <si>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</si>
  <si>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</si>
  <si>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</si>
  <si>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</si>
  <si>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</si>
  <si>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</si>
  <si>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</si>
  <si>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</si>
  <si>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</si>
  <si>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</si>
  <si>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</si>
  <si>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</si>
  <si>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</si>
  <si>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</si>
  <si>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</si>
  <si>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</si>
  <si>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</si>
  <si>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</si>
  <si>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</si>
  <si>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</si>
  <si>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</si>
  <si>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</si>
  <si>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</si>
  <si>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</si>
  <si>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</si>
  <si>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</si>
  <si>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</si>
  <si>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</si>
  <si>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</si>
  <si>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</si>
  <si>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</si>
  <si>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</si>
  <si>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</si>
  <si>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</si>
  <si>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</si>
  <si>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</si>
  <si>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</si>
  <si>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</si>
  <si>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</si>
  <si>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</si>
  <si>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</si>
  <si>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</si>
  <si>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</si>
  <si>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</si>
  <si>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</si>
  <si>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</si>
  <si>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</si>
  <si>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</si>
  <si>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</si>
  <si>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</si>
  <si>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</si>
  <si>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</si>
  <si>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</si>
  <si>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</si>
  <si>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</si>
  <si>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</si>
  <si>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</si>
  <si>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</si>
  <si>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</si>
  <si>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</si>
  <si>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</si>
  <si>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</si>
  <si>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</si>
  <si>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</si>
  <si>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</si>
  <si>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</si>
  <si>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</si>
  <si>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</si>
  <si>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</si>
  <si>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</si>
  <si>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</si>
  <si>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</si>
  <si>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</si>
  <si>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</si>
  <si>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</si>
  <si>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</si>
  <si>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</si>
  <si>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</si>
  <si>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</si>
  <si>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</si>
  <si>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</si>
  <si>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</si>
  <si>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</si>
  <si>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</si>
  <si>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</si>
  <si>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</si>
  <si>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</si>
  <si>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</si>
  <si>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</si>
  <si>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</si>
  <si>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</si>
  <si>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</si>
  <si>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</si>
  <si>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</si>
  <si>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</si>
  <si>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</si>
  <si>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</si>
  <si>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</si>
  <si>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</si>
  <si>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</si>
  <si>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</si>
  <si>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</si>
  <si>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</si>
  <si>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</si>
  <si>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</si>
  <si>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</si>
  <si>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</si>
  <si>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</si>
  <si>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</si>
  <si>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</si>
  <si>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</si>
  <si>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</si>
  <si>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</si>
  <si>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</si>
  <si>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</si>
  <si>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</si>
  <si>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</si>
  <si>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</si>
  <si>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</si>
  <si>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</si>
  <si>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</si>
  <si>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</si>
  <si>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</si>
  <si>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</si>
  <si>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</si>
  <si>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</si>
  <si>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</si>
  <si>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</si>
  <si>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</si>
  <si>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</si>
  <si>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</si>
  <si>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</si>
  <si>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</si>
  <si>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</si>
  <si>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</si>
  <si>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</si>
  <si>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</si>
  <si>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</si>
  <si>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</si>
  <si>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</si>
  <si>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</si>
  <si>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</si>
  <si>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</si>
  <si>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</si>
  <si>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</si>
  <si>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</si>
  <si>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</si>
  <si>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</si>
  <si>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</si>
  <si>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</si>
  <si>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</si>
  <si>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</si>
  <si>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</si>
  <si>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</si>
  <si>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</si>
  <si>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</si>
  <si>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</si>
  <si>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</si>
  <si>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</si>
  <si>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</si>
  <si>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</si>
  <si>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</si>
  <si>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</si>
  <si>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</si>
  <si>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</si>
  <si>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</si>
  <si>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</si>
  <si>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</si>
  <si>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</si>
  <si>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</si>
  <si>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</si>
  <si>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</si>
  <si>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</si>
  <si>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</si>
  <si>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</si>
  <si>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</si>
  <si>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</si>
  <si>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</si>
  <si>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</si>
  <si>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</si>
  <si>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</si>
  <si>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</si>
  <si>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</si>
  <si>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</si>
  <si>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</si>
  <si>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</si>
  <si>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</si>
  <si>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</si>
  <si>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</si>
  <si>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</si>
  <si>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</si>
  <si>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</si>
  <si>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</si>
  <si>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</si>
  <si>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</si>
  <si>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</si>
  <si>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</si>
  <si>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</si>
  <si>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</si>
  <si>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</si>
  <si>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</si>
  <si>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</si>
  <si>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</si>
  <si>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</si>
  <si>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</si>
  <si>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</si>
  <si>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</si>
  <si>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</si>
  <si>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</si>
  <si>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</si>
  <si>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</si>
  <si>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</si>
  <si>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</si>
  <si>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</si>
  <si>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</si>
  <si>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</si>
  <si>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</si>
  <si>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</si>
  <si>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</si>
  <si>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</si>
  <si>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</si>
  <si>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</si>
  <si>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</si>
  <si>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</si>
  <si>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</si>
  <si>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</si>
  <si>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</si>
  <si>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</si>
  <si>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</si>
  <si>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</si>
  <si>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</si>
  <si>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</si>
  <si>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</si>
  <si>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</si>
  <si>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</si>
  <si>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</si>
  <si>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</si>
  <si>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</si>
  <si>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</si>
  <si>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</si>
  <si>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</si>
  <si>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</si>
  <si>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</si>
  <si>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</si>
  <si>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</si>
  <si>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</si>
  <si>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</si>
  <si>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</si>
  <si>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</si>
  <si>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</si>
  <si>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</si>
  <si>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</si>
  <si>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</si>
  <si>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</si>
  <si>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</si>
  <si>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</si>
  <si>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</si>
  <si>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</si>
  <si>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</si>
  <si>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</si>
  <si>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</si>
  <si>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</si>
  <si>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</si>
  <si>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</si>
  <si>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</si>
  <si>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</si>
  <si>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</si>
  <si>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</si>
  <si>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</si>
  <si>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</si>
  <si>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</si>
  <si>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</si>
  <si>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</si>
  <si>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</si>
  <si>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</si>
  <si>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</si>
  <si>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</si>
  <si>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</si>
  <si>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</si>
  <si>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</si>
  <si>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</si>
  <si>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</si>
  <si>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</si>
  <si>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</si>
  <si>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</si>
  <si>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</si>
  <si>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</si>
  <si>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</si>
  <si>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</si>
  <si>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</si>
  <si>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</si>
  <si>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</si>
  <si>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</si>
  <si>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</si>
  <si>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</si>
  <si>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</si>
  <si>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</si>
  <si>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</si>
  <si>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</si>
  <si>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</si>
  <si>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</si>
  <si>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</si>
  <si>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</si>
  <si>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</si>
  <si>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</si>
  <si>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</si>
  <si>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</si>
  <si>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</si>
  <si>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</si>
  <si>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</si>
  <si>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</si>
  <si>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</si>
  <si>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</si>
  <si>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</si>
  <si>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</si>
  <si>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</si>
  <si>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</si>
  <si>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</si>
  <si>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</si>
  <si>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</si>
  <si>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</si>
  <si>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</si>
  <si>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</si>
  <si>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</si>
  <si>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</si>
  <si>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</si>
  <si>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</si>
  <si>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</si>
  <si>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</si>
  <si>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</si>
  <si>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</si>
  <si>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</si>
  <si>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</si>
  <si>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</si>
  <si>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</si>
  <si>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</si>
  <si>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</si>
  <si>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</si>
  <si>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</si>
  <si>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</si>
  <si>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</si>
  <si>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</si>
  <si>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</si>
  <si>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</si>
  <si>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</si>
  <si>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</si>
  <si>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</si>
  <si>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</si>
  <si>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</si>
  <si>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</si>
  <si>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</si>
  <si>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</si>
  <si>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</si>
  <si>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</si>
  <si>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</si>
  <si>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</si>
  <si>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</si>
  <si>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</si>
  <si>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</si>
  <si>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</si>
  <si>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</si>
  <si>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</si>
  <si>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</si>
  <si>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</si>
  <si>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</si>
  <si>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</si>
  <si>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</si>
  <si>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</si>
  <si>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</si>
  <si>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</si>
  <si>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</si>
  <si>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</si>
  <si>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</si>
  <si>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</si>
  <si>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</si>
  <si>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</si>
  <si>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</si>
  <si>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</si>
  <si>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</si>
  <si>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</si>
  <si>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</si>
  <si>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</si>
  <si>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</si>
  <si>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</si>
  <si>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</si>
  <si>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</si>
  <si>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</si>
  <si>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</si>
  <si>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</si>
  <si>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</si>
  <si>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</si>
  <si>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</si>
  <si>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</si>
  <si>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</si>
  <si>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</si>
  <si>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</si>
  <si>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</si>
  <si>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</si>
  <si>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</si>
  <si>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</si>
  <si>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</si>
  <si>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</si>
  <si>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</si>
  <si>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</si>
  <si>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</si>
  <si>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</si>
  <si>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</si>
  <si>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</si>
  <si>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</si>
  <si>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</si>
  <si>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</si>
  <si>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</si>
  <si>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</si>
  <si>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</si>
  <si>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</si>
  <si>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</si>
  <si>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</si>
  <si>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</si>
  <si>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</si>
  <si>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</si>
  <si>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</si>
  <si>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</si>
  <si>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</si>
  <si>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</si>
  <si>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</si>
  <si>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</si>
  <si>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</si>
  <si>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</si>
  <si>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</si>
  <si>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</si>
  <si>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</si>
  <si>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</si>
  <si>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</si>
  <si>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</si>
  <si>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</si>
  <si>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</si>
  <si>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</si>
  <si>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</si>
  <si>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</si>
  <si>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</si>
  <si>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</si>
  <si>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</si>
  <si>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</si>
  <si>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</si>
  <si>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</si>
  <si>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</si>
  <si>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</si>
  <si>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</si>
  <si>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</si>
  <si>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</si>
  <si>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</si>
  <si>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</si>
  <si>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</si>
  <si>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</si>
  <si>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</si>
  <si>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</si>
  <si>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</si>
  <si>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</si>
  <si>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</si>
  <si>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</si>
  <si>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</si>
  <si>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</si>
  <si>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</si>
  <si>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</si>
  <si>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</si>
  <si>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</si>
  <si>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</si>
  <si>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</si>
  <si>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</si>
  <si>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</si>
  <si>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</si>
  <si>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</si>
  <si>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</si>
  <si>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</si>
  <si>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</si>
  <si>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</si>
  <si>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</si>
  <si>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</si>
  <si>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</si>
  <si>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</si>
  <si>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</si>
  <si>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</si>
  <si>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</si>
  <si>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</si>
  <si>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</si>
  <si>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</si>
  <si>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</si>
  <si>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</si>
  <si>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</si>
  <si>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</si>
  <si>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</si>
  <si>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</si>
  <si>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</si>
  <si>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</si>
  <si>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</si>
  <si>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</si>
  <si>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</si>
  <si>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</si>
  <si>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</si>
  <si>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</si>
  <si>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</si>
  <si>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</si>
  <si>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</si>
  <si>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</si>
  <si>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</si>
  <si>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</si>
  <si>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</si>
  <si>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</si>
  <si>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</si>
  <si>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</si>
  <si>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</si>
  <si>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</si>
  <si>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</si>
  <si>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</si>
  <si>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</si>
  <si>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</si>
  <si>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</si>
  <si>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</si>
  <si>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</si>
  <si>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</si>
  <si>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</si>
  <si>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</si>
  <si>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</si>
  <si>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</si>
  <si>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</si>
  <si>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</si>
  <si>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</si>
  <si>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</si>
  <si>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</si>
  <si>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</si>
  <si>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</si>
  <si>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</si>
  <si>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</si>
  <si>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</si>
  <si>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</si>
  <si>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</si>
  <si>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</si>
  <si>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</si>
  <si>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</si>
  <si>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</si>
  <si>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</si>
  <si>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</si>
  <si>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</si>
  <si>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</si>
  <si>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</si>
  <si>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</si>
  <si>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</si>
  <si>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</si>
  <si>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</si>
  <si>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</si>
  <si>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</si>
  <si>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</si>
  <si>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</si>
  <si>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</si>
  <si>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</si>
  <si>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</si>
  <si>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</si>
  <si>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</si>
  <si>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</si>
  <si>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</si>
  <si>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</si>
  <si>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</si>
  <si>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</si>
  <si>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</si>
  <si>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</si>
  <si>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</si>
  <si>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</si>
  <si>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</si>
  <si>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</si>
  <si>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</si>
  <si>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</si>
  <si>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</si>
  <si>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</si>
  <si>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</si>
  <si>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</si>
  <si>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</si>
  <si>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</si>
  <si>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</si>
  <si>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</si>
  <si>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</si>
  <si>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</si>
  <si>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</si>
  <si>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</si>
  <si>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</si>
  <si>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</si>
  <si>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</si>
  <si>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</si>
  <si>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</si>
  <si>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</si>
  <si>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</si>
  <si>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</si>
  <si>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</si>
  <si>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</si>
  <si>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</si>
  <si>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</si>
  <si>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</si>
  <si>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</si>
  <si>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</si>
  <si>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</si>
  <si>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</si>
  <si>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</si>
  <si>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</si>
  <si>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</si>
  <si>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</si>
  <si>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</si>
  <si>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</si>
  <si>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</si>
  <si>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</si>
  <si>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</si>
  <si>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</si>
  <si>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</si>
  <si>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</si>
  <si>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</si>
  <si>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</si>
  <si>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</si>
  <si>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</si>
  <si>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</si>
  <si>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</si>
  <si>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</si>
  <si>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</si>
  <si>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</si>
  <si>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</si>
  <si>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</si>
  <si>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</si>
  <si>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</si>
  <si>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</si>
  <si>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</si>
  <si>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</si>
  <si>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</si>
  <si>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</si>
  <si>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</si>
  <si>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</si>
  <si>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</si>
  <si>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</si>
  <si>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</si>
  <si>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</si>
  <si>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</si>
  <si>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</si>
  <si>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</si>
  <si>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</si>
  <si>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</si>
  <si>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</si>
  <si>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</si>
  <si>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</si>
  <si>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</si>
  <si>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</si>
  <si>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</si>
  <si>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</si>
  <si>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</si>
  <si>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</si>
  <si>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</si>
  <si>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</si>
  <si>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</si>
  <si>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</si>
  <si>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</si>
  <si>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</si>
  <si>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</si>
  <si>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</si>
  <si>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</si>
  <si>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</si>
  <si>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</si>
  <si>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</si>
  <si>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</si>
  <si>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</si>
  <si>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</si>
  <si>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</si>
  <si>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</si>
  <si>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</si>
  <si>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</si>
  <si>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</si>
  <si>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</si>
  <si>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</si>
  <si>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</si>
  <si>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</si>
  <si>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</si>
  <si>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</si>
  <si>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</si>
  <si>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</si>
  <si>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</si>
  <si>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</si>
  <si>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</si>
  <si>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</si>
  <si>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</si>
  <si>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</si>
  <si>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</si>
  <si>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</si>
  <si>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</si>
  <si>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</si>
  <si>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</si>
  <si>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</si>
  <si>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</si>
  <si>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</si>
  <si>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</si>
  <si>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</si>
  <si>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</si>
  <si>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</si>
  <si>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</si>
  <si>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</si>
  <si>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</si>
  <si>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</si>
  <si>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</si>
  <si>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</si>
  <si>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</si>
  <si>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</si>
  <si>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</si>
  <si>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</si>
  <si>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</si>
  <si>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</si>
  <si>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</si>
  <si>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</si>
  <si>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</si>
  <si>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</si>
  <si>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</si>
  <si>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</si>
  <si>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</si>
  <si>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</si>
  <si>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</si>
  <si>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</si>
  <si>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</si>
  <si>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</si>
  <si>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</si>
  <si>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</si>
  <si>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</si>
  <si>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</si>
  <si>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</si>
  <si>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</si>
  <si>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</si>
  <si>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</si>
  <si>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</si>
  <si>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</si>
  <si>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</si>
  <si>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</si>
  <si>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</si>
  <si>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</si>
  <si>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</si>
  <si>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</si>
  <si>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</si>
  <si>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</si>
  <si>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</si>
  <si>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</si>
  <si>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</si>
  <si>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</si>
  <si>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</si>
  <si>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</si>
  <si>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</si>
  <si>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</si>
  <si>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</si>
  <si>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</si>
  <si>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</si>
  <si>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</si>
  <si>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</si>
  <si>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</si>
  <si>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</si>
  <si>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</si>
  <si>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</si>
  <si>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</si>
  <si>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</si>
  <si>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</si>
  <si>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</si>
  <si>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</si>
  <si>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</si>
  <si>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</si>
  <si>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</si>
  <si>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</si>
  <si>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</si>
  <si>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</si>
  <si>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</si>
  <si>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</si>
  <si>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</si>
  <si>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</si>
  <si>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</si>
  <si>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</si>
  <si>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</si>
  <si>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</si>
  <si>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</si>
  <si>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</si>
  <si>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</si>
  <si>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</si>
  <si>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</si>
  <si>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</si>
  <si>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</si>
  <si>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</si>
  <si>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</si>
  <si>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</si>
  <si>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</si>
  <si>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</si>
  <si>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</si>
  <si>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</si>
  <si>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</si>
  <si>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</si>
  <si>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</si>
  <si>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</si>
  <si>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</si>
  <si>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</si>
  <si>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</si>
  <si>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</si>
  <si>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</si>
  <si>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</si>
  <si>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</si>
  <si>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</si>
  <si>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</si>
  <si>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</si>
  <si>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</si>
  <si>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</si>
  <si>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</si>
  <si>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</si>
  <si>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</si>
  <si>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</si>
  <si>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</si>
  <si>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</si>
  <si>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</si>
  <si>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</si>
  <si>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</si>
  <si>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</si>
  <si>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</si>
  <si>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</si>
  <si>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</si>
  <si>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</si>
  <si>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</si>
  <si>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</si>
  <si>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</si>
  <si>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</si>
  <si>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</si>
  <si>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</si>
  <si>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</si>
  <si>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</si>
  <si>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</si>
  <si>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</si>
  <si>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</si>
  <si>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</si>
  <si>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</si>
  <si>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</si>
  <si>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</si>
  <si>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</si>
  <si>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</si>
  <si>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</si>
  <si>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</si>
  <si>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</si>
  <si>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</si>
  <si>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</si>
  <si>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</si>
  <si>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</si>
  <si>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</si>
  <si>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</si>
  <si>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</si>
  <si>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</si>
  <si>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</si>
  <si>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</si>
  <si>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</si>
  <si>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</si>
  <si>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</si>
  <si>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</si>
  <si>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</si>
  <si>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</si>
  <si>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</si>
  <si>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</si>
  <si>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</si>
  <si>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</si>
  <si>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</si>
  <si>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</si>
  <si>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</si>
  <si>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</si>
  <si>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</si>
  <si>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</si>
  <si>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</si>
  <si>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</si>
  <si>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</si>
  <si>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</si>
  <si>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</si>
  <si>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</si>
  <si>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</si>
  <si>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</si>
  <si>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</si>
  <si>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</si>
  <si>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</si>
  <si>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</si>
  <si>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</si>
  <si>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</si>
  <si>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</si>
  <si>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</si>
  <si>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</si>
  <si>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</si>
  <si>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</si>
  <si>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</si>
  <si>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</si>
  <si>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</si>
  <si>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</si>
  <si>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</si>
  <si>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</si>
  <si>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</si>
  <si>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</si>
  <si>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</si>
  <si>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</si>
  <si>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</si>
  <si>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</si>
  <si>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</si>
  <si>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</si>
  <si>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</si>
  <si>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</si>
  <si>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</si>
  <si>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</si>
  <si>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</si>
  <si>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</si>
  <si>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</si>
  <si>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</si>
  <si>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</si>
  <si>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</si>
  <si>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</si>
  <si>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</si>
  <si>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</si>
  <si>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</si>
  <si>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</si>
  <si>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</si>
  <si>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</si>
  <si>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</si>
  <si>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</si>
  <si>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</si>
  <si>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</si>
  <si>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</si>
  <si>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</si>
  <si>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</si>
  <si>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</si>
  <si>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</si>
  <si>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</si>
  <si>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</si>
  <si>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</si>
  <si>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</si>
  <si>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</si>
  <si>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</si>
  <si>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</si>
  <si>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</si>
  <si>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</si>
  <si>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</si>
  <si>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</si>
  <si>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</si>
  <si>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</si>
  <si>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</si>
  <si>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</si>
  <si>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</si>
  <si>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</si>
  <si>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</si>
  <si>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</si>
  <si>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</si>
  <si>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</si>
  <si>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</si>
  <si>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</si>
  <si>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</si>
  <si>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</si>
  <si>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</si>
  <si>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</si>
  <si>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</si>
  <si>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</si>
  <si>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</si>
  <si>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</si>
  <si>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</si>
  <si>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</si>
  <si>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</si>
  <si>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</si>
  <si>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</si>
  <si>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</si>
  <si>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</si>
  <si>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</si>
  <si>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</si>
  <si>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</si>
  <si>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</si>
  <si>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</si>
  <si>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</si>
  <si>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</si>
  <si>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</si>
  <si>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</si>
  <si>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</si>
  <si>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</si>
  <si>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</si>
  <si>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</si>
  <si>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</si>
  <si>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</si>
  <si>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</si>
  <si>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</si>
  <si>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</si>
  <si>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</si>
  <si>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</si>
  <si>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</si>
  <si>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</si>
  <si>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</si>
  <si>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</si>
  <si>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</si>
  <si>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</si>
  <si>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</si>
  <si>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</si>
  <si>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</si>
  <si>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</si>
  <si>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</si>
  <si>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</si>
  <si>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</si>
  <si>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</si>
  <si>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</si>
  <si>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</si>
  <si>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</si>
  <si>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</si>
  <si>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</si>
  <si>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</si>
  <si>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</si>
  <si>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</si>
  <si>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</si>
  <si>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</si>
  <si>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</si>
  <si>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</si>
  <si>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</si>
  <si>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</si>
  <si>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</si>
  <si>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</si>
  <si>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</si>
  <si>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</si>
  <si>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</si>
  <si>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</si>
  <si>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</si>
  <si>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</si>
  <si>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</si>
  <si>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</si>
  <si>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</si>
  <si>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</si>
  <si>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</si>
  <si>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</si>
  <si>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</si>
  <si>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</si>
  <si>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</si>
  <si>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</si>
  <si>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</si>
  <si>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</si>
  <si>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</si>
  <si>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</si>
  <si>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</si>
  <si>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</si>
  <si>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</si>
  <si>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</si>
  <si>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</si>
  <si>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</si>
  <si>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</si>
  <si>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</si>
  <si>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</si>
  <si>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</si>
  <si>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</si>
  <si>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</si>
  <si>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</si>
  <si>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</si>
  <si>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</si>
  <si>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</si>
  <si>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</si>
  <si>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</si>
  <si>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</si>
  <si>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</si>
  <si>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</si>
  <si>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</si>
  <si>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</si>
  <si>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</si>
  <si>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</si>
  <si>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</si>
  <si>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</si>
  <si>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</si>
  <si>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</si>
  <si>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</si>
  <si>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</si>
  <si>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</si>
  <si>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</si>
  <si>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</si>
  <si>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</si>
  <si>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</si>
  <si>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</si>
  <si>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</si>
  <si>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</si>
  <si>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</si>
  <si>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</si>
  <si>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</si>
  <si>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</si>
  <si>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</si>
  <si>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</si>
  <si>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</si>
  <si>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</si>
  <si>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</si>
  <si>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</si>
  <si>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</si>
  <si>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</si>
  <si>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</si>
  <si>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</si>
  <si>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</si>
  <si>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</si>
  <si>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</si>
  <si>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</si>
  <si>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</si>
  <si>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</si>
  <si>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</si>
  <si>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</si>
  <si>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</si>
  <si>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</si>
  <si>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</si>
  <si>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</si>
  <si>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</si>
  <si>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</si>
  <si>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</si>
  <si>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</si>
  <si>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</si>
  <si>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</si>
  <si>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</si>
  <si>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</si>
  <si>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</si>
  <si>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</si>
  <si>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</si>
  <si>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</si>
  <si>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</si>
  <si>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</si>
  <si>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</si>
  <si>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</si>
  <si>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</si>
  <si>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</si>
  <si>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</si>
  <si>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</si>
  <si>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</si>
  <si>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</si>
  <si>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</si>
  <si>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</si>
  <si>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</si>
  <si>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</si>
  <si>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</si>
  <si>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</si>
  <si>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</si>
  <si>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</si>
  <si>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</si>
  <si>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</si>
  <si>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</si>
  <si>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</si>
  <si>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</si>
  <si>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</si>
  <si>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</si>
  <si>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</si>
  <si>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</si>
  <si>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</si>
  <si>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</si>
  <si>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</si>
  <si>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</si>
  <si>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</si>
  <si>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</si>
  <si>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</si>
  <si>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</si>
  <si>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</si>
  <si>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</si>
  <si>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</si>
  <si>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</si>
  <si>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</si>
  <si>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</si>
  <si>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</si>
  <si>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</si>
  <si>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</si>
  <si>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</si>
  <si>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</si>
  <si>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</si>
  <si>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</si>
  <si>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</si>
  <si>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</si>
  <si>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</si>
  <si>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</si>
  <si>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</si>
  <si>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</si>
  <si>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</si>
  <si>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</si>
  <si>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</si>
  <si>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</si>
  <si>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</si>
  <si>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</si>
  <si>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</si>
  <si>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</si>
  <si>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</si>
  <si>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</si>
  <si>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</si>
  <si>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</si>
  <si>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</si>
  <si>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</si>
  <si>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</si>
  <si>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</si>
  <si>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</si>
  <si>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</si>
  <si>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</si>
  <si>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</si>
  <si>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</si>
  <si>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</si>
  <si>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</si>
  <si>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</si>
  <si>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</si>
  <si>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</si>
  <si>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</si>
  <si>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</si>
  <si>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</si>
  <si>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</si>
  <si>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</si>
  <si>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</si>
  <si>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</si>
  <si>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</si>
  <si>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</si>
  <si>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</si>
  <si>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</si>
  <si>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</si>
  <si>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</si>
  <si>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</si>
  <si>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</si>
  <si>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</si>
  <si>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</si>
  <si>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</si>
  <si>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</si>
  <si>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</si>
  <si>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</si>
  <si>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</si>
  <si>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</si>
  <si>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</si>
  <si>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</si>
  <si>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</si>
  <si>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</si>
  <si>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</si>
  <si>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</si>
  <si>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</si>
  <si>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</si>
  <si>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</si>
  <si>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</si>
  <si>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</si>
  <si>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</si>
  <si>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</si>
  <si>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</si>
  <si>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</si>
  <si>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</si>
  <si>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</si>
  <si>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</si>
  <si>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</si>
  <si>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</si>
  <si>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</si>
  <si>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</si>
  <si>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</si>
  <si>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</si>
  <si>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</si>
  <si>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</si>
  <si>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</si>
  <si>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</si>
  <si>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</si>
  <si>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</si>
  <si>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</si>
  <si>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</si>
  <si>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</si>
  <si>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</si>
  <si>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</si>
  <si>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</si>
  <si>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</si>
  <si>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</si>
  <si>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</si>
  <si>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</si>
  <si>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</si>
  <si>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</si>
  <si>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</si>
  <si>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</si>
  <si>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</si>
  <si>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</si>
  <si>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</si>
  <si>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</si>
  <si>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</si>
  <si>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</si>
  <si>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</si>
  <si>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</si>
  <si>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</si>
  <si>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</si>
  <si>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</si>
  <si>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</si>
  <si>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</si>
  <si>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</si>
  <si>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</si>
  <si>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</si>
  <si>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</si>
  <si>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</si>
  <si>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</si>
  <si>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</si>
  <si>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</si>
  <si>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</si>
  <si>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</si>
  <si>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</si>
  <si>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</si>
  <si>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</si>
  <si>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</si>
  <si>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</si>
  <si>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</si>
  <si>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</si>
  <si>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</si>
  <si>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</si>
  <si>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</si>
  <si>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</si>
  <si>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</si>
  <si>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</si>
  <si>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</si>
  <si>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</si>
  <si>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</si>
  <si>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</si>
  <si>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</si>
  <si>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</si>
  <si>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</si>
  <si>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</si>
  <si>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</si>
  <si>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</si>
  <si>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</si>
  <si>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</si>
  <si>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</si>
  <si>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</si>
  <si>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</si>
  <si>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</si>
  <si>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</si>
  <si>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</si>
  <si>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</si>
  <si>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</si>
  <si>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</si>
  <si>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</si>
  <si>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</si>
  <si>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</si>
  <si>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</si>
  <si>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</si>
  <si>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</si>
  <si>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</si>
  <si>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</si>
  <si>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</si>
  <si>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</si>
  <si>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</si>
  <si>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</si>
  <si>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</si>
  <si>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</si>
  <si>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</si>
  <si>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</si>
  <si>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</si>
  <si>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</si>
  <si>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</si>
  <si>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</si>
  <si>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</si>
  <si>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</si>
  <si>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</si>
  <si>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</si>
  <si>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</si>
  <si>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</si>
  <si>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</si>
  <si>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</si>
  <si>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</si>
  <si>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</si>
  <si>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</si>
  <si>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</si>
  <si>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</si>
  <si>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</si>
  <si>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</si>
  <si>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</si>
  <si>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</si>
  <si>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</si>
  <si>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</si>
  <si>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</si>
  <si>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</si>
  <si>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</si>
  <si>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</si>
  <si>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</si>
  <si>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</si>
  <si>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</si>
  <si>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</si>
  <si>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</si>
  <si>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</si>
  <si>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</si>
  <si>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</si>
  <si>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</si>
  <si>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</si>
  <si>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</si>
  <si>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</si>
  <si>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</si>
  <si>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</si>
  <si>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</si>
  <si>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</si>
  <si>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</si>
  <si>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</si>
  <si>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</si>
  <si>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</si>
  <si>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</si>
  <si>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</si>
  <si>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</si>
  <si>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</si>
  <si>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</si>
  <si>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</si>
  <si>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</si>
  <si>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</si>
  <si>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</si>
  <si>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</si>
  <si>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</si>
  <si>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</si>
  <si>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</si>
  <si>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</si>
  <si>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</si>
  <si>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</si>
  <si>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</si>
  <si>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</si>
  <si>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</si>
  <si>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</si>
  <si>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</si>
  <si>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</si>
  <si>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</si>
  <si>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</si>
  <si>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</si>
  <si>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</si>
  <si>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</si>
  <si>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</si>
  <si>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</si>
  <si>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</si>
  <si>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</si>
  <si>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</si>
  <si>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</si>
  <si>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</si>
  <si>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</si>
  <si>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</si>
  <si>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</si>
  <si>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</si>
  <si>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</si>
  <si>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</si>
  <si>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</si>
  <si>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</si>
  <si>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</si>
  <si>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</si>
  <si>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</si>
  <si>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</si>
  <si>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</si>
  <si>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</si>
  <si>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</si>
  <si>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</si>
  <si>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</si>
  <si>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</si>
  <si>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</si>
  <si>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</si>
  <si>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</si>
  <si>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</si>
  <si>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</si>
  <si>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</si>
  <si>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</si>
  <si>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</si>
  <si>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</si>
  <si>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</si>
  <si>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</si>
  <si>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</si>
  <si>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</si>
  <si>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</si>
  <si>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</si>
  <si>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</si>
  <si>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</si>
  <si>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</si>
  <si>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</si>
  <si>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</si>
  <si>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</si>
  <si>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</si>
  <si>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</si>
  <si>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</si>
  <si>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</si>
  <si>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</si>
  <si>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</si>
  <si>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</si>
  <si>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</si>
  <si>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</si>
  <si>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</si>
  <si>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</si>
  <si>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</si>
  <si>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</si>
  <si>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</si>
  <si>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</si>
  <si>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</si>
  <si>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</si>
  <si>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</si>
  <si>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</si>
  <si>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</si>
  <si>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</si>
  <si>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</si>
  <si>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</si>
  <si>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</si>
  <si>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</si>
  <si>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</si>
  <si>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</si>
  <si>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</si>
  <si>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</si>
  <si>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</si>
  <si>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</si>
  <si>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</si>
  <si>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</si>
  <si>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</si>
  <si>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</si>
  <si>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</si>
  <si>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</si>
  <si>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</si>
  <si>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</si>
  <si>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</si>
  <si>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</si>
  <si>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</si>
  <si>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</si>
  <si>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</si>
  <si>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</si>
  <si>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</si>
  <si>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</si>
  <si>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</si>
  <si>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</si>
  <si>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</si>
  <si>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</si>
  <si>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</si>
  <si>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</si>
  <si>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</si>
  <si>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</si>
  <si>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</si>
  <si>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</si>
  <si>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</si>
  <si>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</si>
  <si>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</si>
  <si>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</si>
  <si>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</si>
  <si>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</si>
  <si>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</si>
  <si>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</si>
  <si>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</si>
  <si>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</si>
  <si>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</si>
  <si>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</si>
  <si>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</si>
  <si>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</si>
  <si>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</si>
  <si>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</si>
  <si>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</si>
  <si>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</si>
  <si>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</si>
  <si>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</si>
  <si>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</si>
  <si>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</si>
  <si>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</si>
  <si>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</si>
  <si>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</si>
  <si>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</si>
  <si>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</si>
  <si>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</si>
  <si>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</si>
  <si>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</si>
  <si>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</si>
  <si>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</si>
  <si>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</si>
  <si>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</si>
  <si>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</si>
  <si>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</si>
  <si>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</si>
  <si>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</si>
  <si>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</si>
  <si>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</si>
  <si>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</si>
  <si>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</si>
  <si>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</si>
  <si>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</si>
  <si>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</si>
  <si>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</si>
  <si>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</si>
  <si>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</si>
  <si>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</si>
  <si>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</si>
  <si>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</si>
  <si>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</si>
  <si>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</si>
  <si>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</si>
  <si>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</si>
  <si>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</si>
  <si>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</si>
  <si>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</si>
  <si>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</si>
  <si>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</si>
  <si>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</si>
  <si>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</si>
  <si>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</si>
  <si>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</si>
  <si>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</si>
  <si>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</si>
  <si>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</si>
  <si>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</si>
  <si>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</si>
  <si>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</si>
  <si>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</si>
  <si>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</si>
  <si>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</si>
  <si>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</si>
  <si>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</si>
  <si>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</si>
  <si>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</si>
  <si>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</si>
  <si>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</si>
  <si>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</si>
  <si>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</si>
  <si>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</si>
  <si>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</si>
  <si>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</si>
  <si>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</si>
  <si>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</si>
  <si>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</si>
  <si>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</si>
  <si>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</si>
  <si>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</si>
  <si>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</si>
  <si>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</si>
  <si>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</si>
  <si>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</si>
  <si>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</si>
  <si>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</si>
  <si>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</si>
  <si>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</si>
  <si>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</si>
  <si>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</si>
  <si>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</si>
  <si>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</si>
  <si>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</si>
  <si>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</si>
  <si>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</si>
  <si>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</si>
  <si>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</si>
  <si>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</si>
  <si>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</si>
  <si>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</si>
  <si>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</si>
  <si>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</si>
  <si>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</si>
  <si>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</si>
  <si>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</si>
  <si>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</si>
  <si>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</si>
  <si>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</si>
  <si>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</si>
  <si>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</si>
  <si>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</si>
  <si>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</si>
  <si>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</si>
  <si>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</si>
  <si>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</si>
  <si>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</si>
  <si>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</si>
  <si>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</si>
  <si>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</si>
  <si>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</si>
  <si>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</si>
  <si>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</si>
  <si>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</si>
  <si>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</si>
  <si>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</si>
  <si>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</si>
  <si>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</si>
  <si>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</si>
  <si>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</si>
  <si>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</si>
  <si>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</si>
  <si>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</si>
  <si>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</si>
  <si>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</si>
  <si>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</si>
  <si>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</si>
  <si>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</si>
  <si>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</si>
  <si>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</si>
  <si>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</si>
  <si>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</si>
  <si>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</si>
  <si>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</si>
  <si>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</si>
  <si>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</si>
  <si>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</si>
  <si>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</si>
  <si>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</si>
  <si>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</si>
  <si>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</si>
  <si>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</si>
  <si>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</si>
  <si>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</si>
  <si>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</si>
  <si>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</si>
  <si>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</si>
  <si>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</si>
  <si>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</si>
  <si>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</si>
  <si>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</si>
  <si>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</si>
  <si>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</si>
  <si>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</si>
  <si>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</si>
  <si>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</si>
  <si>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</si>
  <si>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</si>
  <si>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</si>
  <si>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</si>
  <si>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</si>
  <si>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</si>
  <si>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</si>
  <si>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</si>
  <si>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</si>
  <si>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</si>
  <si>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</si>
  <si>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</si>
  <si>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</si>
  <si>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</si>
  <si>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</si>
  <si>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</si>
  <si>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</si>
  <si>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</si>
  <si>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</si>
  <si>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</si>
  <si>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</si>
  <si>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</si>
  <si>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</si>
  <si>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</si>
  <si>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</si>
  <si>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</si>
  <si>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</si>
  <si>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</si>
  <si>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</si>
  <si>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</si>
  <si>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</si>
  <si>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</si>
  <si>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</si>
  <si>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</si>
  <si>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</si>
  <si>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</si>
  <si>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</si>
  <si>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</si>
  <si>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</si>
  <si>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</si>
  <si>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</si>
  <si>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</si>
  <si>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</si>
  <si>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</si>
  <si>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</si>
  <si>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</si>
  <si>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</si>
  <si>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</si>
  <si>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</si>
  <si>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</si>
  <si>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</si>
  <si>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</si>
  <si>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</si>
  <si>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</si>
  <si>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</si>
  <si>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</si>
  <si>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</si>
  <si>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</si>
  <si>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</si>
  <si>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</si>
  <si>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</si>
  <si>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</si>
  <si>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</si>
  <si>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</si>
  <si>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</si>
  <si>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</si>
  <si>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</si>
  <si>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</si>
  <si>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</si>
  <si>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</si>
  <si>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</si>
  <si>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</si>
  <si>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</si>
  <si>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</si>
  <si>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</si>
  <si>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</si>
  <si>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</si>
  <si>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</si>
  <si>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</si>
  <si>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</si>
  <si>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</si>
  <si>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</si>
  <si>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</si>
  <si>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</si>
  <si>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</si>
  <si>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</si>
  <si>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</si>
  <si>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</si>
  <si>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</si>
  <si>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</si>
  <si>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</si>
  <si>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</si>
  <si>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</si>
  <si>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</si>
  <si>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</si>
  <si>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</si>
  <si>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</si>
  <si>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</si>
  <si>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</si>
  <si>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</si>
  <si>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</si>
  <si>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</si>
  <si>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</si>
  <si>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</si>
  <si>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</si>
  <si>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</si>
  <si>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</si>
  <si>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</si>
  <si>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</si>
  <si>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</si>
  <si>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</si>
  <si>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</si>
  <si>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</si>
  <si>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</si>
  <si>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</si>
  <si>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</si>
  <si>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</si>
  <si>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</si>
  <si>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</si>
  <si>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</si>
  <si>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</si>
  <si>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</si>
  <si>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</si>
  <si>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</si>
  <si>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</si>
  <si>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</si>
  <si>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</si>
  <si>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</si>
  <si>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</si>
  <si>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</si>
  <si>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</si>
  <si>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</si>
  <si>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</si>
  <si>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</si>
  <si>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</si>
  <si>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</si>
  <si>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</si>
  <si>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</si>
  <si>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</si>
  <si>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</si>
  <si>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</si>
  <si>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</si>
  <si>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</si>
  <si>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</si>
  <si>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</si>
  <si>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</si>
  <si>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</si>
  <si>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</si>
  <si>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</si>
  <si>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</si>
  <si>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</si>
  <si>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</si>
  <si>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</si>
  <si>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</si>
  <si>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</si>
  <si>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</si>
  <si>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</si>
  <si>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</si>
  <si>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</si>
  <si>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</si>
  <si>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</si>
  <si>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</si>
  <si>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</si>
  <si>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</si>
  <si>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</si>
  <si>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</si>
  <si>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</si>
  <si>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</si>
  <si>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</si>
  <si>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</si>
  <si>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</si>
  <si>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</si>
  <si>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</si>
  <si>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</si>
  <si>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</si>
  <si>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</si>
  <si>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</si>
  <si>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</si>
  <si>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</si>
  <si>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</si>
  <si>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</si>
  <si>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</si>
  <si>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</si>
  <si>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</si>
  <si>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</si>
  <si>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</si>
  <si>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</si>
  <si>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</si>
  <si>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</si>
  <si>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</si>
  <si>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</si>
  <si>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</si>
  <si>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</si>
  <si>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</si>
  <si>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</si>
  <si>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</si>
  <si>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</si>
  <si>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</si>
  <si>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</si>
  <si>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</si>
  <si>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</si>
  <si>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</si>
  <si>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</si>
  <si>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</si>
  <si>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</si>
  <si>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</si>
  <si>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</si>
  <si>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</si>
  <si>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</si>
  <si>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</si>
  <si>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</si>
  <si>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</si>
  <si>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</si>
  <si>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</si>
  <si>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</si>
  <si>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</si>
  <si>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</si>
  <si>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</si>
  <si>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</si>
  <si>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</si>
  <si>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</si>
  <si>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</si>
  <si>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</si>
  <si>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</si>
  <si>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</si>
  <si>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</si>
  <si>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</si>
  <si>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</si>
  <si>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</si>
  <si>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</si>
  <si>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</si>
  <si>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</si>
  <si>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</si>
  <si>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</si>
  <si>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</si>
  <si>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</si>
  <si>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</si>
  <si>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</si>
  <si>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</si>
  <si>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</si>
  <si>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</si>
  <si>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</si>
  <si>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</si>
  <si>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</si>
  <si>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</si>
  <si>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</si>
  <si>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</si>
  <si>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</si>
  <si>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</si>
  <si>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</si>
  <si>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</si>
  <si>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</si>
  <si>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</si>
  <si>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</si>
  <si>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</si>
  <si>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</si>
  <si>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</si>
  <si>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</si>
  <si>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</si>
  <si>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</si>
  <si>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</si>
  <si>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</si>
  <si>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</si>
  <si>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</si>
  <si>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</si>
  <si>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</si>
  <si>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</si>
  <si>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</si>
  <si>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</si>
  <si>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</si>
  <si>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</si>
  <si>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</si>
  <si>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</si>
  <si>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</si>
  <si>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</si>
  <si>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</si>
  <si>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</si>
  <si>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</si>
  <si>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</si>
  <si>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</si>
  <si>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</si>
  <si>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</si>
  <si>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</si>
  <si>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</si>
  <si>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</si>
  <si>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</si>
  <si>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</si>
  <si>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</si>
  <si>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</si>
  <si>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</si>
  <si>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</si>
  <si>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</si>
  <si>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</si>
  <si>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</si>
  <si>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</si>
  <si>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</si>
  <si>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</si>
  <si>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</si>
  <si>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</si>
  <si>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</si>
  <si>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</si>
  <si>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</si>
  <si>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</si>
  <si>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</si>
  <si>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</si>
  <si>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</si>
  <si>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</si>
  <si>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</si>
  <si>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</si>
  <si>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</si>
  <si>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</si>
  <si>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</si>
  <si>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</si>
  <si>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</si>
  <si>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</si>
  <si>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</si>
  <si>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</si>
  <si>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</si>
  <si>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</si>
  <si>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</si>
  <si>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</si>
  <si>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</si>
  <si>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</si>
  <si>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</si>
  <si>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</si>
  <si>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</si>
  <si>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</si>
  <si>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</si>
  <si>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</si>
  <si>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</si>
  <si>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</si>
  <si>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</si>
  <si>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</si>
  <si>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</si>
  <si>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</si>
  <si>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</si>
  <si>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</si>
  <si>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</si>
  <si>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</si>
  <si>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</si>
  <si>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</si>
  <si>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</si>
  <si>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</si>
  <si>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</si>
  <si>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</si>
  <si>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</si>
  <si>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</si>
  <si>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</si>
  <si>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</si>
  <si>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</si>
  <si>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</si>
  <si>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</si>
  <si>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</si>
  <si>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</si>
  <si>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</si>
  <si>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</si>
  <si>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</si>
  <si>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</si>
  <si>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</si>
  <si>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</si>
  <si>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</si>
  <si>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</si>
  <si>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</si>
  <si>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</si>
  <si>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</si>
  <si>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</si>
  <si>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</si>
  <si>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</si>
  <si>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</si>
  <si>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</si>
  <si>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</si>
  <si>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</si>
  <si>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</si>
  <si>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</si>
  <si>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</si>
  <si>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</si>
  <si>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</si>
  <si>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</si>
  <si>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</si>
  <si>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</si>
  <si>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</si>
  <si>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</si>
  <si>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</si>
  <si>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</si>
  <si>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</si>
  <si>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</si>
  <si>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</si>
  <si>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</si>
  <si>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</si>
  <si>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</si>
  <si>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</si>
  <si>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</si>
  <si>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</si>
  <si>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</si>
  <si>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</si>
  <si>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</si>
  <si>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</si>
  <si>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</si>
  <si>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</si>
  <si>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</si>
  <si>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</si>
  <si>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</si>
  <si>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</si>
  <si>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</si>
  <si>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</si>
  <si>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</si>
  <si>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</si>
  <si>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</si>
  <si>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</si>
  <si>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</si>
  <si>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</si>
  <si>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</si>
  <si>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</si>
  <si>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</si>
  <si>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</si>
  <si>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</si>
  <si>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</si>
  <si>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</si>
  <si>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</si>
  <si>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</si>
  <si>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</si>
  <si>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</si>
  <si>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</si>
  <si>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</si>
  <si>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</si>
  <si>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</si>
  <si>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</si>
  <si>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</si>
  <si>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</si>
  <si>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</si>
  <si>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</si>
  <si>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</si>
  <si>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</si>
  <si>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</si>
  <si>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</si>
  <si>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</si>
  <si>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</si>
  <si>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</si>
  <si>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</si>
  <si>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</si>
  <si>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</si>
  <si>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</si>
  <si>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</si>
  <si>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</si>
  <si>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</si>
  <si>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</si>
  <si>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</si>
  <si>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</si>
  <si>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</si>
  <si>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</si>
  <si>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</si>
  <si>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</si>
  <si>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</si>
  <si>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</si>
  <si>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</si>
  <si>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</si>
  <si>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</si>
  <si>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</si>
  <si>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</si>
  <si>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</si>
  <si>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</si>
  <si>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</si>
  <si>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</si>
  <si>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</si>
  <si>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</si>
  <si>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</si>
  <si>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</si>
  <si>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</si>
  <si>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</si>
  <si>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</si>
  <si>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</si>
  <si>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</si>
  <si>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</si>
  <si>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</si>
  <si>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</si>
  <si>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</si>
  <si>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</si>
  <si>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</si>
  <si>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</si>
  <si>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</si>
  <si>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</si>
  <si>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</si>
  <si>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</si>
  <si>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</si>
  <si>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</si>
  <si>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</si>
  <si>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</si>
  <si>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</si>
  <si>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</si>
  <si>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</si>
  <si>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</si>
  <si>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</si>
  <si>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</si>
  <si>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</si>
  <si>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</si>
  <si>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</si>
  <si>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</si>
  <si>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</si>
  <si>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</si>
  <si>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</si>
  <si>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</si>
  <si>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</si>
  <si>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</si>
  <si>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</si>
  <si>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</si>
  <si>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</si>
  <si>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</si>
  <si>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</si>
  <si>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</si>
  <si>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</si>
  <si>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</si>
  <si>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</si>
  <si>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</si>
  <si>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</si>
  <si>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</si>
  <si>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</si>
  <si>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</si>
  <si>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</si>
  <si>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</si>
  <si>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</si>
  <si>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</si>
  <si>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</si>
  <si>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</si>
  <si>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</si>
  <si>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</si>
  <si>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</si>
  <si>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</si>
  <si>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</si>
  <si>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</si>
  <si>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</si>
  <si>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</si>
  <si>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</si>
  <si>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</si>
  <si>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</si>
  <si>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</si>
  <si>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</si>
  <si>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</si>
  <si>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</si>
  <si>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</si>
  <si>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</si>
  <si>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</si>
  <si>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</si>
  <si>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</si>
  <si>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</si>
  <si>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</si>
  <si>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</si>
  <si>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</si>
  <si>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</si>
  <si>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</si>
  <si>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</si>
  <si>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</si>
  <si>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</si>
  <si>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</si>
  <si>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</si>
  <si>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</si>
  <si>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</si>
  <si>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</si>
  <si>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</si>
  <si>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</si>
  <si>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</si>
  <si>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</si>
  <si>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</si>
  <si>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</si>
  <si>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</si>
  <si>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</si>
  <si>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</si>
  <si>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</si>
  <si>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</si>
  <si>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</si>
  <si>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</si>
  <si>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</si>
  <si>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</si>
  <si>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</si>
  <si>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</si>
  <si>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</si>
  <si>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</si>
  <si>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</si>
  <si>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</si>
  <si>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</si>
  <si>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</si>
  <si>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</si>
  <si>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</si>
  <si>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</si>
  <si>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</si>
  <si>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</si>
  <si>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</si>
  <si>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</si>
  <si>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</si>
  <si>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</si>
  <si>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</si>
  <si>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</si>
  <si>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</si>
  <si>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</si>
  <si>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</si>
  <si>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</si>
  <si>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</si>
  <si>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</si>
  <si>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</si>
  <si>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</si>
  <si>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</si>
  <si>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</si>
  <si>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</si>
  <si>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</si>
  <si>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</si>
  <si>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</si>
  <si>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</si>
  <si>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</si>
  <si>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</si>
  <si>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</si>
  <si>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</si>
  <si>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</si>
  <si>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</si>
  <si>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</si>
  <si>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</si>
  <si>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</si>
  <si>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</si>
  <si>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</si>
  <si>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</si>
  <si>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</si>
  <si>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</si>
  <si>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</si>
  <si>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</si>
  <si>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</si>
  <si>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</si>
  <si>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</si>
  <si>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</si>
  <si>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</si>
  <si>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</si>
  <si>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</si>
  <si>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</si>
  <si>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</si>
  <si>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</si>
  <si>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</si>
  <si>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</si>
  <si>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</si>
  <si>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</si>
  <si>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</si>
  <si>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</si>
  <si>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</si>
  <si>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</si>
  <si>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</si>
  <si>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</si>
  <si>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</si>
  <si>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</si>
  <si>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</si>
  <si>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</si>
  <si>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</si>
  <si>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</si>
  <si>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</si>
  <si>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</si>
  <si>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</si>
  <si>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</si>
  <si>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</si>
  <si>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</si>
  <si>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</si>
  <si>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</si>
  <si>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</si>
  <si>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</si>
  <si>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</si>
  <si>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</si>
  <si>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</si>
  <si>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</si>
  <si>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</si>
  <si>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</si>
  <si>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</si>
  <si>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</si>
  <si>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</si>
  <si>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</si>
  <si>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</si>
  <si>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</si>
  <si>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</si>
  <si>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</si>
  <si>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</si>
  <si>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</si>
  <si>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</si>
  <si>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</si>
  <si>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</si>
  <si>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</si>
  <si>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</si>
  <si>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</si>
  <si>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</si>
  <si>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</si>
  <si>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</si>
  <si>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</si>
  <si>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</si>
  <si>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</si>
  <si>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</si>
  <si>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</si>
  <si>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</si>
  <si>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</si>
  <si>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</si>
  <si>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</si>
  <si>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</si>
  <si>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</si>
  <si>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</si>
  <si>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</si>
  <si>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</si>
  <si>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</si>
  <si>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</si>
  <si>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</si>
  <si>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</si>
  <si>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</si>
  <si>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</si>
  <si>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</si>
  <si>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</si>
  <si>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</si>
  <si>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</si>
  <si>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</si>
  <si>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</si>
  <si>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</si>
  <si>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</si>
  <si>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</si>
  <si>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</si>
  <si>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</si>
  <si>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</si>
  <si>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</si>
  <si>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</si>
  <si>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</si>
  <si>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</si>
  <si>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</si>
  <si>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</si>
  <si>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</si>
  <si>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</si>
  <si>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</si>
  <si>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</si>
  <si>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</si>
  <si>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</si>
  <si>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</si>
  <si>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</si>
  <si>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</si>
  <si>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</si>
  <si>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</si>
  <si>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</si>
  <si>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</si>
  <si>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</si>
  <si>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</si>
  <si>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</si>
  <si>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</si>
  <si>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</si>
  <si>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</si>
  <si>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</si>
  <si>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</si>
  <si>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</si>
  <si>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</si>
  <si>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</si>
  <si>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</si>
  <si>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</si>
  <si>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</si>
  <si>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</si>
  <si>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</si>
  <si>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</si>
  <si>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</si>
  <si>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</si>
  <si>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</si>
  <si>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</si>
  <si>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</si>
  <si>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</si>
  <si>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</si>
  <si>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</si>
  <si>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</si>
  <si>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</si>
  <si>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</si>
  <si>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</si>
  <si>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</si>
  <si>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</si>
  <si>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</si>
  <si>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</si>
  <si>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</si>
  <si>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</si>
  <si>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</si>
  <si>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</si>
  <si>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</si>
  <si>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</si>
  <si>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</si>
  <si>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</si>
  <si>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</si>
  <si>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</si>
  <si>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</si>
  <si>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</si>
  <si>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</si>
  <si>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</si>
  <si>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</si>
  <si>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</si>
  <si>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</si>
  <si>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</si>
  <si>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</si>
  <si>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</si>
  <si>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</si>
  <si>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</si>
  <si>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</si>
  <si>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</si>
  <si>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</si>
  <si>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</si>
  <si>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</si>
  <si>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</si>
  <si>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</si>
  <si>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</si>
  <si>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</si>
  <si>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</si>
  <si>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</si>
  <si>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</si>
  <si>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</si>
  <si>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</si>
  <si>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</si>
  <si>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</si>
  <si>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</si>
  <si>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</si>
  <si>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</si>
  <si>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</si>
  <si>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</si>
  <si>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</si>
  <si>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</si>
  <si>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</si>
  <si>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</si>
  <si>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</si>
  <si>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</si>
  <si>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</si>
  <si>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</si>
  <si>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</si>
  <si>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</si>
  <si>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</si>
  <si>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</si>
  <si>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</si>
  <si>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</si>
  <si>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</si>
  <si>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</si>
  <si>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</si>
  <si>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</si>
  <si>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</si>
  <si>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</si>
  <si>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</si>
  <si>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</si>
  <si>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</si>
  <si>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</si>
  <si>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</si>
  <si>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</si>
  <si>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</si>
  <si>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</si>
  <si>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</si>
  <si>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</si>
  <si>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</si>
  <si>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</si>
  <si>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</si>
  <si>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</si>
  <si>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</si>
  <si>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</si>
  <si>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</si>
  <si>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</si>
  <si>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</si>
  <si>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</si>
  <si>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</si>
  <si>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</si>
  <si>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</si>
  <si>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</si>
  <si>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</si>
  <si>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</si>
  <si>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</si>
  <si>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</si>
  <si>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</si>
  <si>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</si>
  <si>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</si>
  <si>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</si>
  <si>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</si>
  <si>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</si>
  <si>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</si>
  <si>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</si>
  <si>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</si>
  <si>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</si>
  <si>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</si>
  <si>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</si>
  <si>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</si>
  <si>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</si>
  <si>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</si>
  <si>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</si>
  <si>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</si>
  <si>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</si>
  <si>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</si>
  <si>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</si>
  <si>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</si>
  <si>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</si>
  <si>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</si>
  <si>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</si>
  <si>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</si>
  <si>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</si>
  <si>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</si>
  <si>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</si>
  <si>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</si>
  <si>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</si>
  <si>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</si>
  <si>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</si>
  <si>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</si>
  <si>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</si>
  <si>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</si>
  <si>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</si>
  <si>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</si>
  <si>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</si>
  <si>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</si>
  <si>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</si>
  <si>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</si>
  <si>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</si>
  <si>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</si>
  <si>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</si>
  <si>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</si>
  <si>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</si>
  <si>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</si>
  <si>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</si>
  <si>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</si>
  <si>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</si>
  <si>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</si>
  <si>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</si>
  <si>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</si>
  <si>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</si>
  <si>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</si>
  <si>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</si>
  <si>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</si>
  <si>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</si>
  <si>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</si>
  <si>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</si>
  <si>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</si>
  <si>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</si>
  <si>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</si>
  <si>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</si>
  <si>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</si>
  <si>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</si>
  <si>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</si>
  <si>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</si>
  <si>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</si>
  <si>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</si>
  <si>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</si>
  <si>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</si>
  <si>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</si>
  <si>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</si>
  <si>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</si>
  <si>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</si>
  <si>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</si>
  <si>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</si>
  <si>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</si>
  <si>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</si>
  <si>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</si>
  <si>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</si>
  <si>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</si>
  <si>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</si>
  <si>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</si>
  <si>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</si>
  <si>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</si>
  <si>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</si>
  <si>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</si>
  <si>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</si>
  <si>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</si>
  <si>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</si>
  <si>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</si>
  <si>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</si>
  <si>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</si>
  <si>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</si>
  <si>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</si>
  <si>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</si>
  <si>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</si>
  <si>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</si>
  <si>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</si>
  <si>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</si>
  <si>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</si>
  <si>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</si>
  <si>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</si>
  <si>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</si>
  <si>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</si>
  <si>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</si>
  <si>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</si>
  <si>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</si>
  <si>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</si>
  <si>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</si>
  <si>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</si>
  <si>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</si>
  <si>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</si>
  <si>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</si>
  <si>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</si>
  <si>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</si>
  <si>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</si>
  <si>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</si>
  <si>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</si>
  <si>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</si>
  <si>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</si>
  <si>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</si>
  <si>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</si>
  <si>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</si>
  <si>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</si>
  <si>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</si>
  <si>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</si>
  <si>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</si>
  <si>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</si>
  <si>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</si>
  <si>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</si>
  <si>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</si>
  <si>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</si>
  <si>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</si>
  <si>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</si>
  <si>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</si>
  <si>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</si>
  <si>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</si>
  <si>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</si>
  <si>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</si>
  <si>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</si>
  <si>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</si>
  <si>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</si>
  <si>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</si>
  <si>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</si>
  <si>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</si>
  <si>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</si>
  <si>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</si>
  <si>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</si>
  <si>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</si>
  <si>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</si>
  <si>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</si>
  <si>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</si>
  <si>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</si>
  <si>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</si>
  <si>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</si>
  <si>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</si>
  <si>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</si>
  <si>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</si>
  <si>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</si>
  <si>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</si>
  <si>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</si>
  <si>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</si>
  <si>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</si>
  <si>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</si>
  <si>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</si>
  <si>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</si>
  <si>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</si>
  <si>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</si>
  <si>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</si>
  <si>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</si>
  <si>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</si>
  <si>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</si>
  <si>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</si>
  <si>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</si>
  <si>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</si>
  <si>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</si>
  <si>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</si>
  <si>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</si>
  <si>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</si>
  <si>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</si>
  <si>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</si>
  <si>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</si>
  <si>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</si>
  <si>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</si>
  <si>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</si>
  <si>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</si>
  <si>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</si>
  <si>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</si>
  <si>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</si>
  <si>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</si>
  <si>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</si>
  <si>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</si>
  <si>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</si>
  <si>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</si>
  <si>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</si>
  <si>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</si>
  <si>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</si>
  <si>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</si>
  <si>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</si>
  <si>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</si>
  <si>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</si>
  <si>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</si>
  <si>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</si>
  <si>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</si>
  <si>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</si>
  <si>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</si>
  <si>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</si>
  <si>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</si>
  <si>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</si>
  <si>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</si>
  <si>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</si>
  <si>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</si>
  <si>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</si>
  <si>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</si>
  <si>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</si>
  <si>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</si>
  <si>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</si>
  <si>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</si>
  <si>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</si>
  <si>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</si>
  <si>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</si>
  <si>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</si>
  <si>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</si>
  <si>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</si>
  <si>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</si>
  <si>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</si>
  <si>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</si>
  <si>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</si>
  <si>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</si>
  <si>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</si>
  <si>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</si>
  <si>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</si>
  <si>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</si>
  <si>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</si>
  <si>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</si>
  <si>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</si>
  <si>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</si>
  <si>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</si>
  <si>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</si>
  <si>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</si>
  <si>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</si>
  <si>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</si>
  <si>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</si>
  <si>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</si>
  <si>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</si>
  <si>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</si>
  <si>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</si>
  <si>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</si>
  <si>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</si>
  <si>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</si>
  <si>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</si>
  <si>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</si>
  <si>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</si>
  <si>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</si>
  <si>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</si>
  <si>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</si>
  <si>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</si>
  <si>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</si>
  <si>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</si>
  <si>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</si>
  <si>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</si>
  <si>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</si>
  <si>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</si>
  <si>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</si>
  <si>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</si>
  <si>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</si>
  <si>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</si>
  <si>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</si>
  <si>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</si>
  <si>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</si>
  <si>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</si>
  <si>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</si>
  <si>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</si>
  <si>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</si>
  <si>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</si>
  <si>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</si>
  <si>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</si>
  <si>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</si>
  <si>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</si>
  <si>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</si>
  <si>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</si>
  <si>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</si>
  <si>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</si>
  <si>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</si>
  <si>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</si>
  <si>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</si>
  <si>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</si>
  <si>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</si>
  <si>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</si>
  <si>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</si>
  <si>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</si>
  <si>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</si>
  <si>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</si>
  <si>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</si>
  <si>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</si>
  <si>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</si>
  <si>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</si>
  <si>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</si>
  <si>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</si>
  <si>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</si>
  <si>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</si>
  <si>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</si>
  <si>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</si>
  <si>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</si>
  <si>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</si>
  <si>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</si>
  <si>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</si>
  <si>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</si>
  <si>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</si>
  <si>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</si>
  <si>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</si>
  <si>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</si>
  <si>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</si>
  <si>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</si>
  <si>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</si>
  <si>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</si>
  <si>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</si>
  <si>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</si>
  <si>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</si>
  <si>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</si>
  <si>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</si>
  <si>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</si>
  <si>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</si>
  <si>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</si>
  <si>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</si>
  <si>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</si>
  <si>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</si>
  <si>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</si>
  <si>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</si>
  <si>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</si>
  <si>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</si>
  <si>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</si>
  <si>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</si>
  <si>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</si>
  <si>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</si>
  <si>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</si>
  <si>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</si>
  <si>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</si>
  <si>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</si>
  <si>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</si>
  <si>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</si>
  <si>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</si>
  <si>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</si>
  <si>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</si>
  <si>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</si>
  <si>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</si>
  <si>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</si>
  <si>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</si>
  <si>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</si>
  <si>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</si>
  <si>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</si>
  <si>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</si>
  <si>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</si>
  <si>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</si>
  <si>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</si>
  <si>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</si>
  <si>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</si>
  <si>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</si>
  <si>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</si>
  <si>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</si>
  <si>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</si>
  <si>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</si>
  <si>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</si>
  <si>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</si>
  <si>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</si>
  <si>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</si>
  <si>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</si>
  <si>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</si>
  <si>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</si>
  <si>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</si>
  <si>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</si>
  <si>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</si>
  <si>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</si>
  <si>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</si>
  <si>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</si>
  <si>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</si>
  <si>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</si>
  <si>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</si>
  <si>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</si>
  <si>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</si>
  <si>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</si>
  <si>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</si>
  <si>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</si>
  <si>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</si>
  <si>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</si>
  <si>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</si>
  <si>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</si>
  <si>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</si>
  <si>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</si>
  <si>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</si>
  <si>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</si>
  <si>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</si>
  <si>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</si>
  <si>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</si>
  <si>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</si>
  <si>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</si>
  <si>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</si>
  <si>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</si>
  <si>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</si>
  <si>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</si>
  <si>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</si>
  <si>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</si>
  <si>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</si>
  <si>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</si>
  <si>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</si>
  <si>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</si>
  <si>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</si>
  <si>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</si>
  <si>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</si>
  <si>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</si>
  <si>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</si>
  <si>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</si>
  <si>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</si>
  <si>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</si>
  <si>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</si>
  <si>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</si>
  <si>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</si>
  <si>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</si>
  <si>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</si>
  <si>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</si>
  <si>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</si>
  <si>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</si>
  <si>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</si>
  <si>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</si>
  <si>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</si>
  <si>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</si>
  <si>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</si>
  <si>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</si>
  <si>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</si>
  <si>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</si>
  <si>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</si>
  <si>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</si>
  <si>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</si>
  <si>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</si>
  <si>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</si>
  <si>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</si>
  <si>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</si>
  <si>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</si>
  <si>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</si>
  <si>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</si>
  <si>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</si>
  <si>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</si>
  <si>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</si>
  <si>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</si>
  <si>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</si>
  <si>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</si>
  <si>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</si>
  <si>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</si>
  <si>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</si>
  <si>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</si>
  <si>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</si>
  <si>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</si>
  <si>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</si>
  <si>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</si>
  <si>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</si>
  <si>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</si>
  <si>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</si>
  <si>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</si>
  <si>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</si>
  <si>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</si>
  <si>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</si>
  <si>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</si>
  <si>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</si>
  <si>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</si>
  <si>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</si>
  <si>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</si>
  <si>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</si>
  <si>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</si>
  <si>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</si>
  <si>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</si>
  <si>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</si>
  <si>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</si>
  <si>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</si>
  <si>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</si>
  <si>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</si>
  <si>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</si>
  <si>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</si>
  <si>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</si>
  <si>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</si>
  <si>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</si>
  <si>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</si>
  <si>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</si>
  <si>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</si>
  <si>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</si>
  <si>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</si>
  <si>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</si>
  <si>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</si>
  <si>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</si>
  <si>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</si>
  <si>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</si>
  <si>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</si>
  <si>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</si>
  <si>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</si>
  <si>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</si>
  <si>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</si>
  <si>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</si>
  <si>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</si>
  <si>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</si>
  <si>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</si>
  <si>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</si>
  <si>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</si>
  <si>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</si>
  <si>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</si>
  <si>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</si>
  <si>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</si>
  <si>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</si>
  <si>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</si>
  <si>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</si>
  <si>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</si>
  <si>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</si>
  <si>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</si>
  <si>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</si>
  <si>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</si>
  <si>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</si>
  <si>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</si>
  <si>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</si>
  <si>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</si>
  <si>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</si>
  <si>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</si>
  <si>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</si>
  <si>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</si>
  <si>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</si>
  <si>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</si>
  <si>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</si>
  <si>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</si>
  <si>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</si>
  <si>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</si>
  <si>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</si>
  <si>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</si>
  <si>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</si>
  <si>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</si>
  <si>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</si>
  <si>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</si>
  <si>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</si>
  <si>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</si>
  <si>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</si>
  <si>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</si>
  <si>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</si>
  <si>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</si>
  <si>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</si>
  <si>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</si>
  <si>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</si>
  <si>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</si>
  <si>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</si>
  <si>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</si>
  <si>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</si>
  <si>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</si>
  <si>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</si>
  <si>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</si>
  <si>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</si>
  <si>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</si>
  <si>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</si>
  <si>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</si>
  <si>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</si>
  <si>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</si>
  <si>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</si>
  <si>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</si>
  <si>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</si>
  <si>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</si>
  <si>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</si>
  <si>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</si>
  <si>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</si>
  <si>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</si>
  <si>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</si>
  <si>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</si>
  <si>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</si>
  <si>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</si>
  <si>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</si>
  <si>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</si>
  <si>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</si>
  <si>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</si>
  <si>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</si>
  <si>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</si>
  <si>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</si>
  <si>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</si>
  <si>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</si>
  <si>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</si>
  <si>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</si>
  <si>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</si>
  <si>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</si>
  <si>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</si>
  <si>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</si>
  <si>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</si>
  <si>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</si>
  <si>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</si>
  <si>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</si>
  <si>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</si>
  <si>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</si>
  <si>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</si>
  <si>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</si>
  <si>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</si>
  <si>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</si>
  <si>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</si>
  <si>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</si>
  <si>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</si>
  <si>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</si>
  <si>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</si>
  <si>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</si>
  <si>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</si>
  <si>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</si>
  <si>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</si>
  <si>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</si>
  <si>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</si>
  <si>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</si>
  <si>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</si>
  <si>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</si>
  <si>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</si>
  <si>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</si>
  <si>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</si>
  <si>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</si>
  <si>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</si>
  <si>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</si>
  <si>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</si>
  <si>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</si>
  <si>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</si>
  <si>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</si>
  <si>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</si>
  <si>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</si>
  <si>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</si>
  <si>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</si>
  <si>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</si>
  <si>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</si>
  <si>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</si>
  <si>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</si>
  <si>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</si>
  <si>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</si>
  <si>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</si>
  <si>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</si>
  <si>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</si>
  <si>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</si>
  <si>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</si>
  <si>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</si>
  <si>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</si>
  <si>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</si>
  <si>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</si>
  <si>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</si>
  <si>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</si>
  <si>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</si>
  <si>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</si>
  <si>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</si>
  <si>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</si>
  <si>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</si>
  <si>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</si>
  <si>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</si>
  <si>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</si>
  <si>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</si>
  <si>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</si>
  <si>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</si>
  <si>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</si>
  <si>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</si>
  <si>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</si>
  <si>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</si>
  <si>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</si>
  <si>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</si>
  <si>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</si>
  <si>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</si>
  <si>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</si>
  <si>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</si>
  <si>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</si>
  <si>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</si>
  <si>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</si>
  <si>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</si>
  <si>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</si>
  <si>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</si>
  <si>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</si>
  <si>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</si>
  <si>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</si>
  <si>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</si>
  <si>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</si>
  <si>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</si>
  <si>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</si>
  <si>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</si>
  <si>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</si>
  <si>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</si>
  <si>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</si>
  <si>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</si>
  <si>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</si>
  <si>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</si>
  <si>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</si>
  <si>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</si>
  <si>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</si>
  <si>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</si>
  <si>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</si>
  <si>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</si>
  <si>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</si>
  <si>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</si>
  <si>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</si>
  <si>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</si>
  <si>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</si>
  <si>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</si>
  <si>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</si>
  <si>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</si>
  <si>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</si>
  <si>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</si>
  <si>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</si>
  <si>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</si>
  <si>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</si>
  <si>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</si>
  <si>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</si>
  <si>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</si>
  <si>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</si>
  <si>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</si>
  <si>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</si>
  <si>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</si>
  <si>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</si>
  <si>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</si>
  <si>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</si>
  <si>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</si>
  <si>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</si>
  <si>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</si>
  <si>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</si>
  <si>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</si>
  <si>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</si>
  <si>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</si>
  <si>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</si>
  <si>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</si>
  <si>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</si>
  <si>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</si>
  <si>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</si>
  <si>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</si>
  <si>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</si>
  <si>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</si>
  <si>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</si>
  <si>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</si>
  <si>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</si>
  <si>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</si>
  <si>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</si>
  <si>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</si>
  <si>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</si>
  <si>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</si>
  <si>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</si>
  <si>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</si>
  <si>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</si>
  <si>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</si>
  <si>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</si>
  <si>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</si>
  <si>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</si>
  <si>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</si>
  <si>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</si>
  <si>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</si>
  <si>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</si>
  <si>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</si>
  <si>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</si>
  <si>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</si>
  <si>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</si>
  <si>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</si>
  <si>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</si>
  <si>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</si>
  <si>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</si>
  <si>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</si>
  <si>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</si>
  <si>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</si>
  <si>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</si>
  <si>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</si>
  <si>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</si>
  <si>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</si>
  <si>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</si>
  <si>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</si>
  <si>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</si>
  <si>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</si>
  <si>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</si>
  <si>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</si>
  <si>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</si>
  <si>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</si>
  <si>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</si>
  <si>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</si>
  <si>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</si>
  <si>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</si>
  <si>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</si>
  <si>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</si>
  <si>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</si>
  <si>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</si>
  <si>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</si>
  <si>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</si>
  <si>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</si>
  <si>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</si>
  <si>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</si>
  <si>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</si>
  <si>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</si>
  <si>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</si>
  <si>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</si>
  <si>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</si>
  <si>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</si>
  <si>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</si>
  <si>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</si>
  <si>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</si>
  <si>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</si>
  <si>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</si>
  <si>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</si>
  <si>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</si>
  <si>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</si>
  <si>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</si>
  <si>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</si>
  <si>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</si>
  <si>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</si>
  <si>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</si>
  <si>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</si>
  <si>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</si>
  <si>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</si>
  <si>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</si>
  <si>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</si>
  <si>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</si>
  <si>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</si>
  <si>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</si>
  <si>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</si>
  <si>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</si>
  <si>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</si>
  <si>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</si>
  <si>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</si>
  <si>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</si>
  <si>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</si>
  <si>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</si>
  <si>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</si>
  <si>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</si>
  <si>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</si>
  <si>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</si>
  <si>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</si>
  <si>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</si>
  <si>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</si>
  <si>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</si>
  <si>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</si>
  <si>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</si>
  <si>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</si>
  <si>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</si>
  <si>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</si>
  <si>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</si>
  <si>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</si>
  <si>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</si>
  <si>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</si>
  <si>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</si>
  <si>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</si>
  <si>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</si>
  <si>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</si>
  <si>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</si>
  <si>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</si>
  <si>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</si>
  <si>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</si>
  <si>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</si>
  <si>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</si>
  <si>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</si>
  <si>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</si>
  <si>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</si>
  <si>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</si>
  <si>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</si>
  <si>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</si>
  <si>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</si>
  <si>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</si>
  <si>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</si>
  <si>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</si>
  <si>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</si>
  <si>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</si>
  <si>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</si>
  <si>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</si>
  <si>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</si>
  <si>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</si>
  <si>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</si>
  <si>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</si>
  <si>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</si>
  <si>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</si>
  <si>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</si>
  <si>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</si>
  <si>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</si>
  <si>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</si>
  <si>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</si>
  <si>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</si>
  <si>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</si>
  <si>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</si>
  <si>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</si>
  <si>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</si>
  <si>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</si>
  <si>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</si>
  <si>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</si>
  <si>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</si>
  <si>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</si>
  <si>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</si>
  <si>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</si>
  <si>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</si>
  <si>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</si>
  <si>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</si>
  <si>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</si>
  <si>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</si>
  <si>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</si>
  <si>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</si>
  <si>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</si>
  <si>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</si>
  <si>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</si>
  <si>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</si>
  <si>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</si>
  <si>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</si>
  <si>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</si>
  <si>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</si>
  <si>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</si>
  <si>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</si>
  <si>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</si>
  <si>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</si>
  <si>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</si>
  <si>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</si>
  <si>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</si>
  <si>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</si>
  <si>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</si>
  <si>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</si>
  <si>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</si>
  <si>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</si>
  <si>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</si>
  <si>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</si>
  <si>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</si>
  <si>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</si>
  <si>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</si>
  <si>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</si>
  <si>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</si>
  <si>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</si>
  <si>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</si>
  <si>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</si>
  <si>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</si>
  <si>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</si>
  <si>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</si>
  <si>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</si>
  <si>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</si>
  <si>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</si>
  <si>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</si>
  <si>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</si>
  <si>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</si>
  <si>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</si>
  <si>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</si>
  <si>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</si>
  <si>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</si>
  <si>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</si>
  <si>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</si>
  <si>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</si>
  <si>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</si>
  <si>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</si>
  <si>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</si>
  <si>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</si>
  <si>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</si>
  <si>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</si>
  <si>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</si>
  <si>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</si>
  <si>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</si>
  <si>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</si>
  <si>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</si>
  <si>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</si>
  <si>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</si>
  <si>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</si>
  <si>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</si>
  <si>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</si>
  <si>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</si>
  <si>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</si>
  <si>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</si>
  <si>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</si>
  <si>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</si>
  <si>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</si>
  <si>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</si>
  <si>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</si>
  <si>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</si>
  <si>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</si>
  <si>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</si>
  <si>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</si>
  <si>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</si>
  <si>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</si>
  <si>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</si>
  <si>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</si>
  <si>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</si>
  <si>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</si>
  <si>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</si>
  <si>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</si>
  <si>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</si>
  <si>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</si>
  <si>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</si>
  <si>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</si>
  <si>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</si>
  <si>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</si>
  <si>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</si>
  <si>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</si>
  <si>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</si>
  <si>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</si>
  <si>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</si>
  <si>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</si>
  <si>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</si>
  <si>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</si>
  <si>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</si>
  <si>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</si>
  <si>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</si>
  <si>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</si>
  <si>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</si>
  <si>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</si>
  <si>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</si>
  <si>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</si>
  <si>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</si>
  <si>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</si>
  <si>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</si>
  <si>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</si>
  <si>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</si>
  <si>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</si>
  <si>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</si>
  <si>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</si>
  <si>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</si>
  <si>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</si>
  <si>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</si>
  <si>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</si>
  <si>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</si>
  <si>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</si>
  <si>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</si>
  <si>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</si>
  <si>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</si>
  <si>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</si>
  <si>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</si>
  <si>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</si>
  <si>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</si>
  <si>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</si>
  <si>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</si>
  <si>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</si>
  <si>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</si>
  <si>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</si>
  <si>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</si>
  <si>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</si>
  <si>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</si>
  <si>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</si>
  <si>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</si>
  <si>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</si>
  <si>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</si>
  <si>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</si>
  <si>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</si>
  <si>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</si>
  <si>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</si>
  <si>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</si>
  <si>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</si>
  <si>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</si>
  <si>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</si>
  <si>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</si>
  <si>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</si>
  <si>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</si>
  <si>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</si>
  <si>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</si>
  <si>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</si>
  <si>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</si>
  <si>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</si>
  <si>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</si>
  <si>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</si>
  <si>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</si>
  <si>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</si>
  <si>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</si>
  <si>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</si>
  <si>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</si>
  <si>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</si>
  <si>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</si>
  <si>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</si>
  <si>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</si>
  <si>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</si>
  <si>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</si>
  <si>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</si>
  <si>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</si>
  <si>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</si>
  <si>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</si>
  <si>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</si>
  <si>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</si>
  <si>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</si>
  <si>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</si>
  <si>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</si>
  <si>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</si>
  <si>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</si>
  <si>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</si>
  <si>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</si>
  <si>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</si>
  <si>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</si>
  <si>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</si>
  <si>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</si>
  <si>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</si>
  <si>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</si>
  <si>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</si>
  <si>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</si>
  <si>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</si>
  <si>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</si>
  <si>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</si>
  <si>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</si>
  <si>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</si>
  <si>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</si>
  <si>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</si>
  <si>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</si>
  <si>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</si>
  <si>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</si>
  <si>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</si>
  <si>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</si>
  <si>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</si>
  <si>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</si>
  <si>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</si>
  <si>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</si>
  <si>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</si>
  <si>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</si>
  <si>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</si>
  <si>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</si>
  <si>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</si>
  <si>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</si>
  <si>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</si>
  <si>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</si>
  <si>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</si>
  <si>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</si>
  <si>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</si>
  <si>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</si>
  <si>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</si>
  <si>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</si>
  <si>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</si>
  <si>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</si>
  <si>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</si>
  <si>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</si>
  <si>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</si>
  <si>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</si>
  <si>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</si>
  <si>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</si>
  <si>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</si>
  <si>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</si>
  <si>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</si>
  <si>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</si>
  <si>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</si>
  <si>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</si>
  <si>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</si>
  <si>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</si>
  <si>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</si>
  <si>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</si>
  <si>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</si>
  <si>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</si>
  <si>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</si>
  <si>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</si>
  <si>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</si>
  <si>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</si>
  <si>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</si>
  <si>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</si>
  <si>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</si>
  <si>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</si>
  <si>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</si>
  <si>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</si>
  <si>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</si>
  <si>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</si>
  <si>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</si>
  <si>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</si>
  <si>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</si>
  <si>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</si>
  <si>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</si>
  <si>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</si>
  <si>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</si>
  <si>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</si>
  <si>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</si>
  <si>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</si>
  <si>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</si>
  <si>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</si>
  <si>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</si>
  <si>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</si>
  <si>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</si>
  <si>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</si>
  <si>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</si>
  <si>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</si>
  <si>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</si>
  <si>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</si>
  <si>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</si>
  <si>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</si>
  <si>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</si>
  <si>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</si>
  <si>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</si>
  <si>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</si>
  <si>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</si>
  <si>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</si>
  <si>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</si>
  <si>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</si>
  <si>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</si>
  <si>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</si>
  <si>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</si>
  <si>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</si>
  <si>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</si>
  <si>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</si>
  <si>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</si>
  <si>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</si>
  <si>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</si>
  <si>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</si>
  <si>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</si>
  <si>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</si>
  <si>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</si>
  <si>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</si>
  <si>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</si>
  <si>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</si>
  <si>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</si>
  <si>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</si>
  <si>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</si>
  <si>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</si>
  <si>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</si>
  <si>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</si>
  <si>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</si>
  <si>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</si>
  <si>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</si>
  <si>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</si>
  <si>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</si>
  <si>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</si>
  <si>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</si>
  <si>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</si>
  <si>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</si>
  <si>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</si>
  <si>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</si>
  <si>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</si>
  <si>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</si>
  <si>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</si>
  <si>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</si>
  <si>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</si>
  <si>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</si>
  <si>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</si>
  <si>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</si>
  <si>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</si>
  <si>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</si>
  <si>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</si>
  <si>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</si>
  <si>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</si>
  <si>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</si>
  <si>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</si>
  <si>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</si>
  <si>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</si>
  <si>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</si>
  <si>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</si>
  <si>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</si>
  <si>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</si>
  <si>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</si>
  <si>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</si>
  <si>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</si>
  <si>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</si>
  <si>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</si>
  <si>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</si>
  <si>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</si>
  <si>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</si>
  <si>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</si>
  <si>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</si>
  <si>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</si>
  <si>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</si>
  <si>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</si>
  <si>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</si>
  <si>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</si>
  <si>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</si>
  <si>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</si>
  <si>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</si>
  <si>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</si>
  <si>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</si>
  <si>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</si>
  <si>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</si>
  <si>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</si>
  <si>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</si>
  <si>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</si>
  <si>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</si>
  <si>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</si>
  <si>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</si>
  <si>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</si>
  <si>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</si>
  <si>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</si>
  <si>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</si>
  <si>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</si>
  <si>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</si>
  <si>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</si>
  <si>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</si>
  <si>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</si>
  <si>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</si>
  <si>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</si>
  <si>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</si>
  <si>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</si>
  <si>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</si>
  <si>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</si>
  <si>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</si>
  <si>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</si>
  <si>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</si>
  <si>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</si>
  <si>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</si>
  <si>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</si>
  <si>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</si>
  <si>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</si>
  <si>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</si>
  <si>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</si>
  <si>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</si>
  <si>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</si>
  <si>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</si>
  <si>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</si>
  <si>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</si>
  <si>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</si>
  <si>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</si>
  <si>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</si>
  <si>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</si>
  <si>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</si>
  <si>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</si>
  <si>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</si>
  <si>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</si>
  <si>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</si>
  <si>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</si>
  <si>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</si>
  <si>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</si>
  <si>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</si>
  <si>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</si>
  <si>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</si>
  <si>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</si>
  <si>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</si>
  <si>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</si>
  <si>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</si>
  <si>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</si>
  <si>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</si>
  <si>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</si>
  <si>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</si>
  <si>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</si>
  <si>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</si>
  <si>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</si>
  <si>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</si>
  <si>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</si>
  <si>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</si>
  <si>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</si>
  <si>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</si>
  <si>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</si>
  <si>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</si>
  <si>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</si>
  <si>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</si>
  <si>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</si>
  <si>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</si>
  <si>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</si>
  <si>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</si>
  <si>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</si>
  <si>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</si>
  <si>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</si>
  <si>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</si>
  <si>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</si>
  <si>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</si>
  <si>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</si>
  <si>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</si>
  <si>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</si>
  <si>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</si>
  <si>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</si>
  <si>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</si>
  <si>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</si>
  <si>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</si>
  <si>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</si>
  <si>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</si>
  <si>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</si>
  <si>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</si>
  <si>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</si>
  <si>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</si>
  <si>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</si>
  <si>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</si>
  <si>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</si>
  <si>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</si>
  <si>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</si>
  <si>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</si>
  <si>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</si>
  <si>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</si>
  <si>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</si>
  <si>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</si>
  <si>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</si>
  <si>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</si>
  <si>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</si>
  <si>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</si>
  <si>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</si>
  <si>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</si>
  <si>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</si>
  <si>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</si>
  <si>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</si>
  <si>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</si>
  <si>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</si>
  <si>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</si>
  <si>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</si>
  <si>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</si>
  <si>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</si>
  <si>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</si>
  <si>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</si>
  <si>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</si>
  <si>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</si>
  <si>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</si>
  <si>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</si>
  <si>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</si>
  <si>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</si>
  <si>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</si>
  <si>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</si>
  <si>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</si>
  <si>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</si>
  <si>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</si>
  <si>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</si>
  <si>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</si>
  <si>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</si>
  <si>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</si>
  <si>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</si>
  <si>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</si>
  <si>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</si>
  <si>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</si>
  <si>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</si>
  <si>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</si>
  <si>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</si>
  <si>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</si>
  <si>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</si>
  <si>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</si>
  <si>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</si>
  <si>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</si>
  <si>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</si>
  <si>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</si>
  <si>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</si>
  <si>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</si>
  <si>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</si>
  <si>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</si>
  <si>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</si>
  <si>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</si>
  <si>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</si>
  <si>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</si>
  <si>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</si>
  <si>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</si>
  <si>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</si>
  <si>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</si>
  <si>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</si>
  <si>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</si>
  <si>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</si>
  <si>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</si>
  <si>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</si>
  <si>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</si>
  <si>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</si>
  <si>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</si>
  <si>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</si>
  <si>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</si>
  <si>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</si>
  <si>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</si>
  <si>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</si>
  <si>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</si>
  <si>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</si>
  <si>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</si>
  <si>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</si>
  <si>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</si>
  <si>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</si>
  <si>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</si>
  <si>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</si>
  <si>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</si>
  <si>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</si>
  <si>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</si>
  <si>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</si>
  <si>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</si>
  <si>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</si>
  <si>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</si>
  <si>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</si>
  <si>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</si>
  <si>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</si>
  <si>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</si>
  <si>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</si>
  <si>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</si>
  <si>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</si>
  <si>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</si>
  <si>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</si>
  <si>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</si>
  <si>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</si>
  <si>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</si>
  <si>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</si>
  <si>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</si>
  <si>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</si>
  <si>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</si>
  <si>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</si>
  <si>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</si>
  <si>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</si>
  <si>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</si>
  <si>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</si>
  <si>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</si>
  <si>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</si>
  <si>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</si>
  <si>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</si>
  <si>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</si>
  <si>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</si>
  <si>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</si>
  <si>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</si>
  <si>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</si>
  <si>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</si>
  <si>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</si>
  <si>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</si>
  <si>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</si>
  <si>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</si>
  <si>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</si>
  <si>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</si>
  <si>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</si>
  <si>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</si>
  <si>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</si>
  <si>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</si>
  <si>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</si>
  <si>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</si>
  <si>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</si>
  <si>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</si>
  <si>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</si>
  <si>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</si>
  <si>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</si>
  <si>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</si>
  <si>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</si>
  <si>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</si>
  <si>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</si>
  <si>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</si>
  <si>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</si>
  <si>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</si>
  <si>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</si>
  <si>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</si>
  <si>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</si>
  <si>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</si>
  <si>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</si>
  <si>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</si>
  <si>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</si>
  <si>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</si>
  <si>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</si>
  <si>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</si>
  <si>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</si>
  <si>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</si>
  <si>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</si>
  <si>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</si>
  <si>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</si>
  <si>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</si>
  <si>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</si>
  <si>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</si>
  <si>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</si>
  <si>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</si>
  <si>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</si>
  <si>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</si>
  <si>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</si>
  <si>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</si>
  <si>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</si>
  <si>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</si>
  <si>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</si>
  <si>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</si>
  <si>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</si>
  <si>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</si>
  <si>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</si>
  <si>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</si>
  <si>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</si>
  <si>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</si>
  <si>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</si>
  <si>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</si>
  <si>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</si>
  <si>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</si>
  <si>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</si>
  <si>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</si>
  <si>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</si>
  <si>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</si>
  <si>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</si>
  <si>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</si>
  <si>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</si>
  <si>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</si>
  <si>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</si>
  <si>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</si>
  <si>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</si>
  <si>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</si>
  <si>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</si>
  <si>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</si>
  <si>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</si>
  <si>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</si>
  <si>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</si>
  <si>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</si>
  <si>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</si>
  <si>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</si>
  <si>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</si>
  <si>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</si>
  <si>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</si>
  <si>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</si>
  <si>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</si>
  <si>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</si>
  <si>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</si>
  <si>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</si>
  <si>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</si>
  <si>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</si>
  <si>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</si>
  <si>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</si>
  <si>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</si>
  <si>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</si>
  <si>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</si>
  <si>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</si>
  <si>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</si>
  <si>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</si>
  <si>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</si>
  <si>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</si>
  <si>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</si>
  <si>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</si>
  <si>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</si>
  <si>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</si>
  <si>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</si>
  <si>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</si>
  <si>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</si>
  <si>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</si>
  <si>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</si>
  <si>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</si>
  <si>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</si>
  <si>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</si>
  <si>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</si>
  <si>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</si>
  <si>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</si>
  <si>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</si>
  <si>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</si>
  <si>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</si>
  <si>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</si>
  <si>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</si>
  <si>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</si>
  <si>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</si>
  <si>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</si>
  <si>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</si>
  <si>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</si>
  <si>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</si>
  <si>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</si>
  <si>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</si>
  <si>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</si>
  <si>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</si>
  <si>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</si>
  <si>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</si>
  <si>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</si>
  <si>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</si>
  <si>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</si>
  <si>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</si>
  <si>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</si>
  <si>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</si>
  <si>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</si>
  <si>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</si>
  <si>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</si>
  <si>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</si>
  <si>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</si>
  <si>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</si>
  <si>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</si>
  <si>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</si>
  <si>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</si>
  <si>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</si>
  <si>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</si>
  <si>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</si>
  <si>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</si>
  <si>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</si>
  <si>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</si>
  <si>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</si>
  <si>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</si>
  <si>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</si>
  <si>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</si>
  <si>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</si>
  <si>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</si>
  <si>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</si>
  <si>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</si>
  <si>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</si>
  <si>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</si>
  <si>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</si>
  <si>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</si>
  <si>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</si>
  <si>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</si>
  <si>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</si>
  <si>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</si>
  <si>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</si>
  <si>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</si>
  <si>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</si>
  <si>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</si>
  <si>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</si>
  <si>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</si>
  <si>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</si>
  <si>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</si>
  <si>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</si>
  <si>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</si>
  <si>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</si>
  <si>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</si>
  <si>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</si>
  <si>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</si>
  <si>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</si>
  <si>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</si>
  <si>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</si>
  <si>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</si>
  <si>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</si>
  <si>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</si>
  <si>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</si>
  <si>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</si>
  <si>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</si>
  <si>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</si>
  <si>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</si>
  <si>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</si>
  <si>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</si>
  <si>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</si>
  <si>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</si>
  <si>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</si>
  <si>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</si>
  <si>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</si>
  <si>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</si>
  <si>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</si>
  <si>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</si>
  <si>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</si>
  <si>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</si>
  <si>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</si>
  <si>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</si>
  <si>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</si>
  <si>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</si>
  <si>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</si>
  <si>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</si>
  <si>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</si>
  <si>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</si>
  <si>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</si>
  <si>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</si>
  <si>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</si>
  <si>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</si>
  <si>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</si>
  <si>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</si>
  <si>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</si>
  <si>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</si>
  <si>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</si>
  <si>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</si>
  <si>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</si>
  <si>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</si>
  <si>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</si>
  <si>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</si>
  <si>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</si>
  <si>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</si>
  <si>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</si>
  <si>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</si>
  <si>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</si>
  <si>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</si>
  <si>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</si>
  <si>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</si>
  <si>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</si>
  <si>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</si>
  <si>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</si>
  <si>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</si>
  <si>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</si>
  <si>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</si>
  <si>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</si>
  <si>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</si>
  <si>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</si>
  <si>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</si>
  <si>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</si>
  <si>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</si>
  <si>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</si>
  <si>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</si>
  <si>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</si>
  <si>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</si>
  <si>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</si>
  <si>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</si>
  <si>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</si>
  <si>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</si>
  <si>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</si>
  <si>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</si>
  <si>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</si>
  <si>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</si>
  <si>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</si>
  <si>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</si>
  <si>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</si>
  <si>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</si>
  <si>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</si>
  <si>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</si>
  <si>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</si>
  <si>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</si>
  <si>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</si>
  <si>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</si>
  <si>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</si>
  <si>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</si>
  <si>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</si>
  <si>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</si>
  <si>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</si>
  <si>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</si>
  <si>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</si>
  <si>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</si>
  <si>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</si>
  <si>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</si>
  <si>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</si>
  <si>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</si>
  <si>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</si>
  <si>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</si>
  <si>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</si>
  <si>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</si>
  <si>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</si>
  <si>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</si>
  <si>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</si>
  <si>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</si>
  <si>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</si>
  <si>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</si>
  <si>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</si>
  <si>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</si>
  <si>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</si>
  <si>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</si>
  <si>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</si>
  <si>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</si>
  <si>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</si>
  <si>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</si>
  <si>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</si>
  <si>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</si>
  <si>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</si>
  <si>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</si>
  <si>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</si>
  <si>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</si>
  <si>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</si>
  <si>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</si>
  <si>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</si>
  <si>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</si>
  <si>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</si>
  <si>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</si>
  <si>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</si>
  <si>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</si>
  <si>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</si>
  <si>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</si>
  <si>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</si>
  <si>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</si>
  <si>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</si>
  <si>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</si>
  <si>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</si>
  <si>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</si>
  <si>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</si>
  <si>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</si>
  <si>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</si>
  <si>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</si>
  <si>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</si>
  <si>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</si>
  <si>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</si>
  <si>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</si>
  <si>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</si>
  <si>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</si>
  <si>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</si>
  <si>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</si>
  <si>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</si>
  <si>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</si>
  <si>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</si>
  <si>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</si>
  <si>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</si>
  <si>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</si>
  <si>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</si>
  <si>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</si>
  <si>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</si>
  <si>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</si>
  <si>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</si>
  <si>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</si>
  <si>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</si>
  <si>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</si>
  <si>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</si>
  <si>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</si>
  <si>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</si>
  <si>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</si>
  <si>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</si>
  <si>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</si>
  <si>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</si>
  <si>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</si>
  <si>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</si>
  <si>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</si>
  <si>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</si>
  <si>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</si>
  <si>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</si>
  <si>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</si>
  <si>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</si>
  <si>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</si>
  <si>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</si>
  <si>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</si>
  <si>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</si>
  <si>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</si>
  <si>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</si>
  <si>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</si>
  <si>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</si>
  <si>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</si>
  <si>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</si>
  <si>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</si>
  <si>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</si>
  <si>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</si>
  <si>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</si>
  <si>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</si>
  <si>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</si>
  <si>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</si>
  <si>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</si>
  <si>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</si>
  <si>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</si>
  <si>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</si>
  <si>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</si>
  <si>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</si>
  <si>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</si>
  <si>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</si>
  <si>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</si>
  <si>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</si>
  <si>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</si>
  <si>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</si>
  <si>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</si>
  <si>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</si>
  <si>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</si>
  <si>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</si>
  <si>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</si>
  <si>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</si>
  <si>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</si>
  <si>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</si>
  <si>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</si>
  <si>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</si>
  <si>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</si>
  <si>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</si>
  <si>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</si>
  <si>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</si>
  <si>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</si>
  <si>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</si>
  <si>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</si>
  <si>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</si>
  <si>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</si>
  <si>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</si>
  <si>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</si>
  <si>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</si>
  <si>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</si>
  <si>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</si>
  <si>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</si>
  <si>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</si>
  <si>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</si>
  <si>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</si>
  <si>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</si>
  <si>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</si>
  <si>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</si>
  <si>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</si>
  <si>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</si>
  <si>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</si>
  <si>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</si>
  <si>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</si>
  <si>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</si>
  <si>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</si>
  <si>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</si>
  <si>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</si>
  <si>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</si>
  <si>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</si>
  <si>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</si>
  <si>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</si>
  <si>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</si>
  <si>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</si>
  <si>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</si>
  <si>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</si>
  <si>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</si>
  <si>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</si>
  <si>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</si>
  <si>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</si>
  <si>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</si>
  <si>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</si>
  <si>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</si>
  <si>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</si>
  <si>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</si>
  <si>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</si>
  <si>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</si>
  <si>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</si>
  <si>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</si>
  <si>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</si>
  <si>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</si>
  <si>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</si>
  <si>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</si>
  <si>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</si>
  <si>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</si>
  <si>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</si>
  <si>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</si>
  <si>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</si>
  <si>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</si>
  <si>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</si>
  <si>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</si>
  <si>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</si>
  <si>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</si>
  <si>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</si>
  <si>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</si>
  <si>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</si>
  <si>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</si>
  <si>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</si>
  <si>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</si>
  <si>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</si>
  <si>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</si>
  <si>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</si>
  <si>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</si>
  <si>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</si>
  <si>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</si>
  <si>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</si>
  <si>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</si>
  <si>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</si>
  <si>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</si>
  <si>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</si>
  <si>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</si>
  <si>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</si>
  <si>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</si>
  <si>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</si>
  <si>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</si>
  <si>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</si>
  <si>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</si>
  <si>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</si>
  <si>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</si>
  <si>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</si>
  <si>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</si>
  <si>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</si>
  <si>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</si>
  <si>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</si>
  <si>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</si>
  <si>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</si>
  <si>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</si>
  <si>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</si>
  <si>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</si>
  <si>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</si>
  <si>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</si>
  <si>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</si>
  <si>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</si>
  <si>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</si>
  <si>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</si>
  <si>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</si>
  <si>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</si>
  <si>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</si>
  <si>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</si>
  <si>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</si>
  <si>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</si>
  <si>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</si>
  <si>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</si>
  <si>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</si>
  <si>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</si>
  <si>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</si>
  <si>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</si>
  <si>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</si>
  <si>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</si>
  <si>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</si>
  <si>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</si>
  <si>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</si>
  <si>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</si>
  <si>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</si>
  <si>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</si>
  <si>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</si>
  <si>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</si>
  <si>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</si>
  <si>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</si>
  <si>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</si>
  <si>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</si>
  <si>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</si>
  <si>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</si>
  <si>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</si>
  <si>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</si>
  <si>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</si>
  <si>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</si>
  <si>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</si>
  <si>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</si>
  <si>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</si>
  <si>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</si>
  <si>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</si>
  <si>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</si>
  <si>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</si>
  <si>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</si>
  <si>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</si>
  <si>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</si>
  <si>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</si>
  <si>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</si>
  <si>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</si>
  <si>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</si>
  <si>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</si>
  <si>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</si>
  <si>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</si>
  <si>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</si>
  <si>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</si>
  <si>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</si>
  <si>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</si>
  <si>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</si>
  <si>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</si>
  <si>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</si>
  <si>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</si>
  <si>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</si>
  <si>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</si>
  <si>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</si>
  <si>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</si>
  <si>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</si>
  <si>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</si>
  <si>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</si>
  <si>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</si>
  <si>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</si>
  <si>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</si>
  <si>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</si>
  <si>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</si>
  <si>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</si>
  <si>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</si>
  <si>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</si>
  <si>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</si>
  <si>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</si>
  <si>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</si>
  <si>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</si>
  <si>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</si>
  <si>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</si>
  <si>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</si>
  <si>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</si>
  <si>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</si>
  <si>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</si>
  <si>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</si>
  <si>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</si>
  <si>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</si>
  <si>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</si>
  <si>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</si>
  <si>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</si>
  <si>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</si>
  <si>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</si>
  <si>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</si>
  <si>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</si>
  <si>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</si>
  <si>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</si>
  <si>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</si>
  <si>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</si>
  <si>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</si>
  <si>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</si>
  <si>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</si>
  <si>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</si>
  <si>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</si>
  <si>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</si>
  <si>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</si>
  <si>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</si>
  <si>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</si>
  <si>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</si>
  <si>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</si>
  <si>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</si>
  <si>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</si>
  <si>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</si>
  <si>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</si>
  <si>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</si>
  <si>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</si>
  <si>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</si>
  <si>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</si>
  <si>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</si>
  <si>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</si>
  <si>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</si>
  <si>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</si>
  <si>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</si>
  <si>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</si>
  <si>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</si>
  <si>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</si>
  <si>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</si>
  <si>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</si>
  <si>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</si>
  <si>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</si>
  <si>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</si>
  <si>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</si>
  <si>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</si>
  <si>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</si>
  <si>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</si>
  <si>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</si>
  <si>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</si>
  <si>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</si>
  <si>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</si>
  <si>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</si>
  <si>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</si>
  <si>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</si>
  <si>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</si>
  <si>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</si>
  <si>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</si>
  <si>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</si>
  <si>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</si>
  <si>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</si>
  <si>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</si>
  <si>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</si>
  <si>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</si>
  <si>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</si>
  <si>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</si>
  <si>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</si>
  <si>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</si>
  <si>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</si>
  <si>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</si>
  <si>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</si>
  <si>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</si>
  <si>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</si>
  <si>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</si>
  <si>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</si>
  <si>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</si>
  <si>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</si>
  <si>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</si>
  <si>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</si>
  <si>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</si>
  <si>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</si>
  <si>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</si>
  <si>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</si>
  <si>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</si>
  <si>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</si>
  <si>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</si>
  <si>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</si>
  <si>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</si>
  <si>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</si>
  <si>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</si>
  <si>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</si>
  <si>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</si>
  <si>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</si>
  <si>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</si>
  <si>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</si>
  <si>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</si>
  <si>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</si>
  <si>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</si>
  <si>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</si>
  <si>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</si>
  <si>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</si>
  <si>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</si>
  <si>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</si>
  <si>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</si>
  <si>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</si>
  <si>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</si>
  <si>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</si>
  <si>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</si>
  <si>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</si>
  <si>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</si>
  <si>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</si>
  <si>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</si>
  <si>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</si>
  <si>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</si>
  <si>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</si>
  <si>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</si>
  <si>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</si>
  <si>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</si>
  <si>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</si>
  <si>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</si>
  <si>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</si>
  <si>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</si>
  <si>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</si>
  <si>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</si>
  <si>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</si>
  <si>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</si>
  <si>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</si>
  <si>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</si>
  <si>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</si>
  <si>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</si>
  <si>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</si>
  <si>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</si>
  <si>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</si>
  <si>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</si>
  <si>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</si>
  <si>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</si>
  <si>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</si>
  <si>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</si>
  <si>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</si>
  <si>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</si>
  <si>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</si>
  <si>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</si>
  <si>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</si>
  <si>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</si>
  <si>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</si>
  <si>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</si>
  <si>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</si>
  <si>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</si>
  <si>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</si>
  <si>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</si>
  <si>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</si>
  <si>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</si>
  <si>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</si>
  <si>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</si>
  <si>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</si>
  <si>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</si>
  <si>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</si>
  <si>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</si>
  <si>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</si>
  <si>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</si>
  <si>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</si>
  <si>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</si>
  <si>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</si>
  <si>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</si>
  <si>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</si>
  <si>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</si>
  <si>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</si>
  <si>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</si>
  <si>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</si>
  <si>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</si>
  <si>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</si>
  <si>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</si>
  <si>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</si>
  <si>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</si>
  <si>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</si>
  <si>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</si>
  <si>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</si>
  <si>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</si>
  <si>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</si>
  <si>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</si>
  <si>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</si>
  <si>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</si>
  <si>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</si>
  <si>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</si>
  <si>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</si>
  <si>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</si>
  <si>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</si>
  <si>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</si>
  <si>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</si>
  <si>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</si>
  <si>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</si>
  <si>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</si>
  <si>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</si>
  <si>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</si>
  <si>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</si>
  <si>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</si>
  <si>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</si>
  <si>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</si>
  <si>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</si>
  <si>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</si>
  <si>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</si>
  <si>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</si>
  <si>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</si>
  <si>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</si>
  <si>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</si>
  <si>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</si>
  <si>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</si>
  <si>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</si>
  <si>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</si>
  <si>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</si>
  <si>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</si>
  <si>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</si>
  <si>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</si>
  <si>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</si>
  <si>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</si>
  <si>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</si>
  <si>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</si>
  <si>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</si>
  <si>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</si>
  <si>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</si>
  <si>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</si>
  <si>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</si>
  <si>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</si>
  <si>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</si>
  <si>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</si>
  <si>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</si>
  <si>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</si>
  <si>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</si>
  <si>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</si>
  <si>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</si>
  <si>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</si>
  <si>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</si>
  <si>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</si>
  <si>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</si>
  <si>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</si>
  <si>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</si>
  <si>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</si>
  <si>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</si>
  <si>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</si>
  <si>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</si>
  <si>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</si>
  <si>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</si>
  <si>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</si>
  <si>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</si>
  <si>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</si>
  <si>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</si>
  <si>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</si>
  <si>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</si>
  <si>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</si>
  <si>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</si>
  <si>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</si>
  <si>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</si>
  <si>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</si>
  <si>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</si>
  <si>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</si>
  <si>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</si>
  <si>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</si>
  <si>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</si>
  <si>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</si>
  <si>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</si>
  <si>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</si>
  <si>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</si>
  <si>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</si>
  <si>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</si>
  <si>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</si>
  <si>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</si>
  <si>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</si>
  <si>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</si>
  <si>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</si>
  <si>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</si>
  <si>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</si>
  <si>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</si>
  <si>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</si>
  <si>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</si>
  <si>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</si>
  <si>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</si>
  <si>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</si>
  <si>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</si>
  <si>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</si>
  <si>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</si>
  <si>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</si>
  <si>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</si>
  <si>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</si>
  <si>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</si>
  <si>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</si>
  <si>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</si>
  <si>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</si>
  <si>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</si>
  <si>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</si>
  <si>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</si>
  <si>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</si>
  <si>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</si>
  <si>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</si>
  <si>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</si>
  <si>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</si>
  <si>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</si>
  <si>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</si>
  <si>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</si>
  <si>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</si>
  <si>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</si>
  <si>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</si>
  <si>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</si>
  <si>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</si>
  <si>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</si>
  <si>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</si>
  <si>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</si>
  <si>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</si>
  <si>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</si>
  <si>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</si>
  <si>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</si>
  <si>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</si>
  <si>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</si>
  <si>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</si>
  <si>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</si>
  <si>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</si>
  <si>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</si>
  <si>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</si>
  <si>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</si>
  <si>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</si>
  <si>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</si>
  <si>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</si>
  <si>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</si>
  <si>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</si>
  <si>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</si>
  <si>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</si>
  <si>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</si>
  <si>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</si>
  <si>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</si>
  <si>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</si>
  <si>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</si>
  <si>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</si>
  <si>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</si>
  <si>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</si>
  <si>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</si>
  <si>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</si>
  <si>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</si>
  <si>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</si>
  <si>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</si>
  <si>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</si>
  <si>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</si>
  <si>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</si>
  <si>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</si>
  <si>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</si>
  <si>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</si>
  <si>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</si>
  <si>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</si>
  <si>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</si>
  <si>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</si>
  <si>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</si>
  <si>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</si>
  <si>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</si>
  <si>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</si>
  <si>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</si>
  <si>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</si>
  <si>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</si>
  <si>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</si>
  <si>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</si>
  <si>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</si>
  <si>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</si>
  <si>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</si>
  <si>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</si>
  <si>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</si>
  <si>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</si>
  <si>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</si>
  <si>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</si>
  <si>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</si>
  <si>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</si>
  <si>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</si>
  <si>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</si>
  <si>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</si>
  <si>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</si>
  <si>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</si>
  <si>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</si>
  <si>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</si>
  <si>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</si>
  <si>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</si>
  <si>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</si>
  <si>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</si>
  <si>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</si>
  <si>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</si>
  <si>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</si>
  <si>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</si>
  <si>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</si>
  <si>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</si>
  <si>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</si>
  <si>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</si>
  <si>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</si>
  <si>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</si>
  <si>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</si>
  <si>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</si>
  <si>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</si>
  <si>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</si>
  <si>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</si>
  <si>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</si>
  <si>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</si>
  <si>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</si>
  <si>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</si>
  <si>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</si>
  <si>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</si>
  <si>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</si>
  <si>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</si>
  <si>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</si>
  <si>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</si>
  <si>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</si>
  <si>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</si>
  <si>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</si>
  <si>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</si>
  <si>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</si>
  <si>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</si>
  <si>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</si>
  <si>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</si>
  <si>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</si>
  <si>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</si>
  <si>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</si>
  <si>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</si>
  <si>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</si>
  <si>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</si>
  <si>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</si>
  <si>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</si>
  <si>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</si>
  <si>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</si>
  <si>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</si>
  <si>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</si>
  <si>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</si>
  <si>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</si>
  <si>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</si>
  <si>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</si>
  <si>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</si>
  <si>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</si>
  <si>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</si>
  <si>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</si>
  <si>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</si>
  <si>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</si>
  <si>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</si>
  <si>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</si>
  <si>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</si>
  <si>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</si>
  <si>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</si>
  <si>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</si>
  <si>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</si>
  <si>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</si>
  <si>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</si>
  <si>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</si>
  <si>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</si>
  <si>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</si>
  <si>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</si>
  <si>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</si>
  <si>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</si>
  <si>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</si>
  <si>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</si>
  <si>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</si>
  <si>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</si>
  <si>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</si>
  <si>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</si>
  <si>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</si>
  <si>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</si>
  <si>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</si>
  <si>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</si>
  <si>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</si>
  <si>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</si>
  <si>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</si>
  <si>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</si>
  <si>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</si>
  <si>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</si>
  <si>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</si>
  <si>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</si>
  <si>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</si>
  <si>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</si>
  <si>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</si>
  <si>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</si>
  <si>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</si>
  <si>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</si>
  <si>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</si>
  <si>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</si>
  <si>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</si>
  <si>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</si>
  <si>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</si>
  <si>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</si>
  <si>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</si>
  <si>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</si>
  <si>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</si>
  <si>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</si>
  <si>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</si>
  <si>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</si>
  <si>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</si>
  <si>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</si>
  <si>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</si>
  <si>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</si>
  <si>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</si>
  <si>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</si>
  <si>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</si>
  <si>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</si>
  <si>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</si>
  <si>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</si>
  <si>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</si>
  <si>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</si>
  <si>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</si>
  <si>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</si>
  <si>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</si>
  <si>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</si>
  <si>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</si>
  <si>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</si>
  <si>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</si>
  <si>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</si>
  <si>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</si>
  <si>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</si>
  <si>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</si>
  <si>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</si>
  <si>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</si>
  <si>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</si>
  <si>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</si>
  <si>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</si>
  <si>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</si>
  <si>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</si>
  <si>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</si>
  <si>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</si>
  <si>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</si>
  <si>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</si>
  <si>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</si>
  <si>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</si>
  <si>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</si>
  <si>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</si>
  <si>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</si>
  <si>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</si>
  <si>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</si>
  <si>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</si>
  <si>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</si>
  <si>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</si>
  <si>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</si>
  <si>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</si>
  <si>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</si>
  <si>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</si>
  <si>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</si>
  <si>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</si>
  <si>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</si>
  <si>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</si>
  <si>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</si>
  <si>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</si>
  <si>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</si>
  <si>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</si>
  <si>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</si>
  <si>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</si>
  <si>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</si>
  <si>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</si>
  <si>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</si>
  <si>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</si>
  <si>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</si>
  <si>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</si>
  <si>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</si>
  <si>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</si>
  <si>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</si>
  <si>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</si>
  <si>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</si>
  <si>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</si>
  <si>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</si>
  <si>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</si>
  <si>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</si>
  <si>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</si>
  <si>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</si>
  <si>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</si>
  <si>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</si>
  <si>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</si>
  <si>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</si>
  <si>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</si>
  <si>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</si>
  <si>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</si>
  <si>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</si>
  <si>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</si>
  <si>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</si>
  <si>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</si>
  <si>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</si>
  <si>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</si>
  <si>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</si>
  <si>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</si>
  <si>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</si>
  <si>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</si>
  <si>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</si>
  <si>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</si>
  <si>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</si>
  <si>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</si>
  <si>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</si>
  <si>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</si>
  <si>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</si>
  <si>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</si>
  <si>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</si>
  <si>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</si>
  <si>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</si>
  <si>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</si>
  <si>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</si>
  <si>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</si>
  <si>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</si>
  <si>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</si>
  <si>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</si>
  <si>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</si>
  <si>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</si>
  <si>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</si>
  <si>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</si>
  <si>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</si>
  <si>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</si>
  <si>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</si>
  <si>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</si>
  <si>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</si>
  <si>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</si>
  <si>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</si>
  <si>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</si>
  <si>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</si>
  <si>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</si>
  <si>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</si>
  <si>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</si>
  <si>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</si>
  <si>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</si>
  <si>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</si>
  <si>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</si>
  <si>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</si>
  <si>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</si>
  <si>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</si>
  <si>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</si>
  <si>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</si>
  <si>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</si>
  <si>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</si>
  <si>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</si>
  <si>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</si>
  <si>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</si>
  <si>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</si>
  <si>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</si>
  <si>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</si>
  <si>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</si>
  <si>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</si>
  <si>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</si>
  <si>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</si>
  <si>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</si>
  <si>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</si>
  <si>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</si>
  <si>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</si>
  <si>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</si>
  <si>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</si>
  <si>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</si>
  <si>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</si>
  <si>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</si>
  <si>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</si>
  <si>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</si>
  <si>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</si>
  <si>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</si>
  <si>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</si>
  <si>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</si>
  <si>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</si>
  <si>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</si>
  <si>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</si>
  <si>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</si>
  <si>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</si>
  <si>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</si>
  <si>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</si>
  <si>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</si>
  <si>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</si>
  <si>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</si>
  <si>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</si>
  <si>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</si>
  <si>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</si>
  <si>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</si>
  <si>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</si>
  <si>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</si>
  <si>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</si>
  <si>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</si>
  <si>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</si>
  <si>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</si>
  <si>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</si>
  <si>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</si>
  <si>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</si>
  <si>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</si>
  <si>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</si>
  <si>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</si>
  <si>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</si>
  <si>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</si>
  <si>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</si>
  <si>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</si>
  <si>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</si>
  <si>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</si>
  <si>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</si>
  <si>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</si>
  <si>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</si>
  <si>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</si>
  <si>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</si>
  <si>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</si>
  <si>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</si>
  <si>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</si>
  <si>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</si>
  <si>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</si>
  <si>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</si>
  <si>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</si>
  <si>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</si>
  <si>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</si>
  <si>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</si>
  <si>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</si>
  <si>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</si>
  <si>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</si>
  <si>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</si>
  <si>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</si>
  <si>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</si>
  <si>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</si>
  <si>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</si>
  <si>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</si>
  <si>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</si>
  <si>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</si>
  <si>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</si>
  <si>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</si>
  <si>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</si>
  <si>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</si>
  <si>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</si>
  <si>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</si>
  <si>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</si>
  <si>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</si>
  <si>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</si>
  <si>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</si>
  <si>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</si>
  <si>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</si>
  <si>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</si>
  <si>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</si>
  <si>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</si>
  <si>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</si>
  <si>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</si>
  <si>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</si>
  <si>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</si>
  <si>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</si>
  <si>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</si>
  <si>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</si>
  <si>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</si>
  <si>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</si>
  <si>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</si>
  <si>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</si>
  <si>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</si>
  <si>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</si>
  <si>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</si>
  <si>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</si>
  <si>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</si>
  <si>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</si>
  <si>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</si>
  <si>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</si>
  <si>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</si>
  <si>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</si>
  <si>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</si>
  <si>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</si>
  <si>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</si>
  <si>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</si>
  <si>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</si>
  <si>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</si>
  <si>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</si>
  <si>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</si>
  <si>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</si>
  <si>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</si>
  <si>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</si>
  <si>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</si>
  <si>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</si>
  <si>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</si>
  <si>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</si>
  <si>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</si>
  <si>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</si>
  <si>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</si>
  <si>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</si>
  <si>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</si>
  <si>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</si>
  <si>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</si>
  <si>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</si>
  <si>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</si>
  <si>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</si>
  <si>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</si>
  <si>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</si>
  <si>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</si>
  <si>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</si>
  <si>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</si>
  <si>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</si>
  <si>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</si>
  <si>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</si>
  <si>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</si>
  <si>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</si>
  <si>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</si>
  <si>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</si>
  <si>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</si>
  <si>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</si>
  <si>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</si>
  <si>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</si>
  <si>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</si>
  <si>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</si>
  <si>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</si>
  <si>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</si>
  <si>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</si>
  <si>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</si>
  <si>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</si>
  <si>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</si>
  <si>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</si>
  <si>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</si>
  <si>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</si>
  <si>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</si>
  <si>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</si>
  <si>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</si>
  <si>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</si>
  <si>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</si>
  <si>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</si>
  <si>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</si>
  <si>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</si>
  <si>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</si>
  <si>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</si>
  <si>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</si>
  <si>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</si>
  <si>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</si>
  <si>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</si>
  <si>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</si>
  <si>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</si>
  <si>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</si>
  <si>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</si>
  <si>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</si>
  <si>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</si>
  <si>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</si>
  <si>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</si>
  <si>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</si>
  <si>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</si>
  <si>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</si>
  <si>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</si>
  <si>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</si>
  <si>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</si>
  <si>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</si>
  <si>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</si>
  <si>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</si>
  <si>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</si>
  <si>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</si>
  <si>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</si>
  <si>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</si>
  <si>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</si>
  <si>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</si>
  <si>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</si>
  <si>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</si>
  <si>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</si>
  <si>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</si>
  <si>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</si>
  <si>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</si>
  <si>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</si>
  <si>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</si>
  <si>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</si>
  <si>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</si>
  <si>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</si>
  <si>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</si>
  <si>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</si>
  <si>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</si>
  <si>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</si>
  <si>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</si>
  <si>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</si>
  <si>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</si>
  <si>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</si>
  <si>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</si>
  <si>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</si>
  <si>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</si>
  <si>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</si>
  <si>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</si>
  <si>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</si>
  <si>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</si>
  <si>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</si>
  <si>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</si>
  <si>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</si>
  <si>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</si>
  <si>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</si>
  <si>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</si>
  <si>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</si>
  <si>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</si>
  <si>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</si>
  <si>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</si>
  <si>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</si>
  <si>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</si>
  <si>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</si>
  <si>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</si>
  <si>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</si>
  <si>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</si>
  <si>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</si>
  <si>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</si>
  <si>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</si>
  <si>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</si>
  <si>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</si>
  <si>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</si>
  <si>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</si>
  <si>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</si>
  <si>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</si>
  <si>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</si>
  <si>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</si>
  <si>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</si>
  <si>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</si>
  <si>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</si>
  <si>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</si>
  <si>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</si>
  <si>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</si>
  <si>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</si>
  <si>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</si>
  <si>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</si>
  <si>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</si>
  <si>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</si>
  <si>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</si>
  <si>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</si>
  <si>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</si>
  <si>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</si>
  <si>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</si>
  <si>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</si>
  <si>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</si>
  <si>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</si>
  <si>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</si>
  <si>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</si>
  <si>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</si>
  <si>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</si>
  <si>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</si>
  <si>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</si>
  <si>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</si>
  <si>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</si>
  <si>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</si>
  <si>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</si>
  <si>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</si>
  <si>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</si>
  <si>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</si>
  <si>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</si>
  <si>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</si>
  <si>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</si>
  <si>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</si>
  <si>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</si>
  <si>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</si>
  <si>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</si>
  <si>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</si>
  <si>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</si>
  <si>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</si>
  <si>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</si>
  <si>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</si>
  <si>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</si>
  <si>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</si>
  <si>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</si>
  <si>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</si>
  <si>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</si>
  <si>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</si>
  <si>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</si>
  <si>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</si>
  <si>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</si>
  <si>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</si>
  <si>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</si>
  <si>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</si>
  <si>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</si>
  <si>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</si>
  <si>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</si>
  <si>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</si>
  <si>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</si>
  <si>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</si>
  <si>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</si>
  <si>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</si>
  <si>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</si>
  <si>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</si>
  <si>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</si>
  <si>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</si>
  <si>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</si>
  <si>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</si>
  <si>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</si>
  <si>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</si>
  <si>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</si>
  <si>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</si>
  <si>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</si>
  <si>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</si>
  <si>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</si>
  <si>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</si>
  <si>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</si>
  <si>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</si>
  <si>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</si>
  <si>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</si>
  <si>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</si>
  <si>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</si>
  <si>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</si>
  <si>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</si>
  <si>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</si>
  <si>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</si>
  <si>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</si>
  <si>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</si>
  <si>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</si>
  <si>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</si>
  <si>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</si>
  <si>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</si>
  <si>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</si>
  <si>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</si>
  <si>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</si>
  <si>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</si>
  <si>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</si>
  <si>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</si>
  <si>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</si>
  <si>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</si>
  <si>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</si>
  <si>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</si>
  <si>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</si>
  <si>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</si>
  <si>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</si>
  <si>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</si>
  <si>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</si>
  <si>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</si>
  <si>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</si>
  <si>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</si>
  <si>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</si>
  <si>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</si>
  <si>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</si>
  <si>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</si>
  <si>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</si>
  <si>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</si>
  <si>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</si>
  <si>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</si>
  <si>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</si>
  <si>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</si>
  <si>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</si>
  <si>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</si>
  <si>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</si>
  <si>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</si>
  <si>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</si>
  <si>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</si>
  <si>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</si>
  <si>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</si>
  <si>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</si>
  <si>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</si>
  <si>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</si>
  <si>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</si>
  <si>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</si>
  <si>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</si>
  <si>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</si>
  <si>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</si>
  <si>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</si>
  <si>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</si>
  <si>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</si>
  <si>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</si>
  <si>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</si>
  <si>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</si>
  <si>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</si>
  <si>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</si>
  <si>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</si>
  <si>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</si>
  <si>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</si>
  <si>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</si>
  <si>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</si>
  <si>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</si>
  <si>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</si>
  <si>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</si>
  <si>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</si>
  <si>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</si>
  <si>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</si>
  <si>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</si>
  <si>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</si>
  <si>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</si>
  <si>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</si>
  <si>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</si>
  <si>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</si>
  <si>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</si>
  <si>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</si>
  <si>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</si>
  <si>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</si>
  <si>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</si>
  <si>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</si>
  <si>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</si>
  <si>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</si>
  <si>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</si>
  <si>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</si>
  <si>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</si>
  <si>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</si>
  <si>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</si>
  <si>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</si>
  <si>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</si>
  <si>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</si>
  <si>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</si>
  <si>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</si>
  <si>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</si>
  <si>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</si>
  <si>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</si>
  <si>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</si>
  <si>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</si>
  <si>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</si>
  <si>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</si>
  <si>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</si>
  <si>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</si>
  <si>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</si>
  <si>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</si>
  <si>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</si>
  <si>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</si>
  <si>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</si>
  <si>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</si>
  <si>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</si>
  <si>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</si>
  <si>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</si>
  <si>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</si>
  <si>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</si>
  <si>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</si>
  <si>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</si>
  <si>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</si>
  <si>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</si>
  <si>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</si>
  <si>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</si>
  <si>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</si>
  <si>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</si>
  <si>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</si>
  <si>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</si>
  <si>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</si>
  <si>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</si>
  <si>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</si>
  <si>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</si>
  <si>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</si>
  <si>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</si>
  <si>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</si>
  <si>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</si>
  <si>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</si>
  <si>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</si>
  <si>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</si>
  <si>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</si>
  <si>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</si>
  <si>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</si>
  <si>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</si>
  <si>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</si>
  <si>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</si>
  <si>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</si>
  <si>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</si>
  <si>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</si>
  <si>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</si>
  <si>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</si>
  <si>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</si>
  <si>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</si>
  <si>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</si>
  <si>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</si>
  <si>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</si>
  <si>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</si>
  <si>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</si>
  <si>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</si>
  <si>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</si>
  <si>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</si>
  <si>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</si>
  <si>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</si>
  <si>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</si>
  <si>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</si>
  <si>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</si>
  <si>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</si>
  <si>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</si>
  <si>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</si>
  <si>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</si>
  <si>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</si>
  <si>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</si>
  <si>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</si>
  <si>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</si>
  <si>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</si>
  <si>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</si>
  <si>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</si>
  <si>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</si>
  <si>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</si>
  <si>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</si>
  <si>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</si>
  <si>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</si>
  <si>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</si>
  <si>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</si>
  <si>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</si>
  <si>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</si>
  <si>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</si>
  <si>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</si>
  <si>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</si>
  <si>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</si>
  <si>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</si>
  <si>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</si>
  <si>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</si>
  <si>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</si>
  <si>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</si>
  <si>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</si>
  <si>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</si>
  <si>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</si>
  <si>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</si>
  <si>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</si>
  <si>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</si>
  <si>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</si>
  <si>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</si>
  <si>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</si>
  <si>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</si>
  <si>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</si>
  <si>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</si>
  <si>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</si>
  <si>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</si>
  <si>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</si>
  <si>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</si>
  <si>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</si>
  <si>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</si>
  <si>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</si>
  <si>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</si>
  <si>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</si>
  <si>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</si>
  <si>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</si>
  <si>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</si>
  <si>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</si>
  <si>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</si>
  <si>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</si>
  <si>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</si>
  <si>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</si>
  <si>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</si>
  <si>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</si>
  <si>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</si>
  <si>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</si>
  <si>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</si>
  <si>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</si>
  <si>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</si>
  <si>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</si>
  <si>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</si>
  <si>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</si>
  <si>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</si>
  <si>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</si>
  <si>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</si>
  <si>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</si>
  <si>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</si>
  <si>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</si>
  <si>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</si>
  <si>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</si>
  <si>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</si>
  <si>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</si>
  <si>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</si>
  <si>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</si>
  <si>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</si>
  <si>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</si>
  <si>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</si>
  <si>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</si>
  <si>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</si>
  <si>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</si>
  <si>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</si>
  <si>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</si>
  <si>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</si>
  <si>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</si>
  <si>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</si>
  <si>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</si>
  <si>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</si>
  <si>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</si>
  <si>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</si>
  <si>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</si>
  <si>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</si>
  <si>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</si>
  <si>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</si>
  <si>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</si>
  <si>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</si>
  <si>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</si>
  <si>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</si>
  <si>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</si>
  <si>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</si>
  <si>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</si>
  <si>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</si>
  <si>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</si>
  <si>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</si>
  <si>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</si>
  <si>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</si>
  <si>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</si>
  <si>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</si>
  <si>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</si>
  <si>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</si>
  <si>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</si>
  <si>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</si>
  <si>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</si>
  <si>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</si>
  <si>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</si>
  <si>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</si>
  <si>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</si>
  <si>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</si>
  <si>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</si>
  <si>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</si>
  <si>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</si>
  <si>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</si>
  <si>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</si>
  <si>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</si>
  <si>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</si>
  <si>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</si>
  <si>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</si>
  <si>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</si>
  <si>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</si>
  <si>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</si>
  <si>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</si>
  <si>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</si>
  <si>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</si>
  <si>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</si>
  <si>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</si>
  <si>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</si>
  <si>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</si>
  <si>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</si>
  <si>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</si>
  <si>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</si>
  <si>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</si>
  <si>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</si>
  <si>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</si>
  <si>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</si>
  <si>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</si>
  <si>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</si>
  <si>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</si>
  <si>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</si>
  <si>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</si>
  <si>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</si>
  <si>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</si>
  <si>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</si>
  <si>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</si>
  <si>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</si>
  <si>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</si>
  <si>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</si>
  <si>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</si>
  <si>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</si>
  <si>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</si>
  <si>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</si>
  <si>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</si>
  <si>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</si>
  <si>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</si>
  <si>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</si>
  <si>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</si>
  <si>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</si>
  <si>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</si>
  <si>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</si>
  <si>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</si>
  <si>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</si>
  <si>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</si>
  <si>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</si>
  <si>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</si>
  <si>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</si>
  <si>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</si>
  <si>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</si>
  <si>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</si>
  <si>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</si>
  <si>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</si>
  <si>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</si>
  <si>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</si>
  <si>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</si>
  <si>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</si>
  <si>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</si>
  <si>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</si>
  <si>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</si>
  <si>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</si>
  <si>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</si>
  <si>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</si>
  <si>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</si>
  <si>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</si>
  <si>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</si>
  <si>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</si>
  <si>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</si>
  <si>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</si>
  <si>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</si>
  <si>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</si>
  <si>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</si>
  <si>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</si>
  <si>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</si>
  <si>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</si>
  <si>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</si>
  <si>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</si>
  <si>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</si>
  <si>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</si>
  <si>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</si>
  <si>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</si>
  <si>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</si>
  <si>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</si>
  <si>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</si>
  <si>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</si>
  <si>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</si>
  <si>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</si>
  <si>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</si>
  <si>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</si>
  <si>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</si>
  <si>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</si>
  <si>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</si>
  <si>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</si>
  <si>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</si>
  <si>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</si>
  <si>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</si>
  <si>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</si>
  <si>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</si>
  <si>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</si>
  <si>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</si>
  <si>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</si>
  <si>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</si>
  <si>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</si>
  <si>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</si>
  <si>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</si>
  <si>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</si>
  <si>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</si>
  <si>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</si>
  <si>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</si>
  <si>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</si>
  <si>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</si>
  <si>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</si>
  <si>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</si>
  <si>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</si>
  <si>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</si>
  <si>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</si>
  <si>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</si>
  <si>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</si>
  <si>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</si>
  <si>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</si>
  <si>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</si>
  <si>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</si>
  <si>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</si>
  <si>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</si>
  <si>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</si>
  <si>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</si>
  <si>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</si>
  <si>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</si>
  <si>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</si>
  <si>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</si>
  <si>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</si>
  <si>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</si>
  <si>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</si>
  <si>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</si>
  <si>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</si>
  <si>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</si>
  <si>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</si>
  <si>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</si>
  <si>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</si>
  <si>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</si>
  <si>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</si>
  <si>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</si>
  <si>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</si>
  <si>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</si>
  <si>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</si>
  <si>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</si>
  <si>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</si>
  <si>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</si>
  <si>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</si>
  <si>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</si>
  <si>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</si>
  <si>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</si>
  <si>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</si>
  <si>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</si>
  <si>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</si>
  <si>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</si>
  <si>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</si>
  <si>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</si>
  <si>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</si>
  <si>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</si>
  <si>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</si>
  <si>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</si>
  <si>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</si>
  <si>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</si>
  <si>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</si>
  <si>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</si>
  <si>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</si>
  <si>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</si>
  <si>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</si>
  <si>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</si>
  <si>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</si>
  <si>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</si>
  <si>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</si>
  <si>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</si>
  <si>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</si>
  <si>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</si>
  <si>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</si>
  <si>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</si>
  <si>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</si>
  <si>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</si>
  <si>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</si>
  <si>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</si>
  <si>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</si>
  <si>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</si>
  <si>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</si>
  <si>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</si>
  <si>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</si>
  <si>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</si>
  <si>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</si>
  <si>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</si>
  <si>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</si>
  <si>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</si>
  <si>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</si>
  <si>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</si>
  <si>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</si>
  <si>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</si>
  <si>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</si>
  <si>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</si>
  <si>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</si>
  <si>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</si>
  <si>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</si>
  <si>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</si>
  <si>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</si>
  <si>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</si>
  <si>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</si>
  <si>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</si>
  <si>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</si>
  <si>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</si>
  <si>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</si>
  <si>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</si>
  <si>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</si>
  <si>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</si>
  <si>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</si>
  <si>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</si>
  <si>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</si>
  <si>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</si>
  <si>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</si>
  <si>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</si>
  <si>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</si>
  <si>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</si>
  <si>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</si>
  <si>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</si>
  <si>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</si>
  <si>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</si>
  <si>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</si>
  <si>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</si>
  <si>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</si>
  <si>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</si>
  <si>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</si>
  <si>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</si>
  <si>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</si>
  <si>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</si>
  <si>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</si>
  <si>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</si>
  <si>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</si>
  <si>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</si>
  <si>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</si>
  <si>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</si>
  <si>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</si>
  <si>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</si>
  <si>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</si>
  <si>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</si>
  <si>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</si>
  <si>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</si>
  <si>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</si>
  <si>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</si>
  <si>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</si>
  <si>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</si>
  <si>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</si>
  <si>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</si>
  <si>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</si>
  <si>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</si>
  <si>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</si>
  <si>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</si>
  <si>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</si>
  <si>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</si>
  <si>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</si>
  <si>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</si>
  <si>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</si>
  <si>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</si>
  <si>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</si>
  <si>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</si>
  <si>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</si>
  <si>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</si>
  <si>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</si>
  <si>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</si>
  <si>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</si>
  <si>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</si>
  <si>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</si>
  <si>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</si>
  <si>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</si>
  <si>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</si>
  <si>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</si>
  <si>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</si>
  <si>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</si>
  <si>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</si>
  <si>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</si>
  <si>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</si>
  <si>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</si>
  <si>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</si>
  <si>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</si>
  <si>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</si>
  <si>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</si>
  <si>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</si>
  <si>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</si>
  <si>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</si>
  <si>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</si>
  <si>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</si>
  <si>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</si>
  <si>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</si>
  <si>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</si>
  <si>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</si>
  <si>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</si>
  <si>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</si>
  <si>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</si>
  <si>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</si>
  <si>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</si>
  <si>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</si>
  <si>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</si>
  <si>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</si>
  <si>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</si>
  <si>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</si>
  <si>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</si>
  <si>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</si>
  <si>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</si>
  <si>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</si>
  <si>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</si>
  <si>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</si>
  <si>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</si>
  <si>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</si>
  <si>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</si>
  <si>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</si>
  <si>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</si>
  <si>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</si>
  <si>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</si>
  <si>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</si>
  <si>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</si>
  <si>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</si>
  <si>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</si>
  <si>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</si>
  <si>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</si>
  <si>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</si>
  <si>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</si>
  <si>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</si>
  <si>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</si>
  <si>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</si>
  <si>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</si>
  <si>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</si>
  <si>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</si>
  <si>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</si>
  <si>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</si>
  <si>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</si>
  <si>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</si>
  <si>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</si>
  <si>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</si>
  <si>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</si>
  <si>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</si>
  <si>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</si>
  <si>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</si>
  <si>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</si>
  <si>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</si>
  <si>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</si>
  <si>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</si>
  <si>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</si>
  <si>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</si>
  <si>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</si>
  <si>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</si>
  <si>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</si>
  <si>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</si>
  <si>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</si>
  <si>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</si>
  <si>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</si>
  <si>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</si>
  <si>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</si>
  <si>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</si>
  <si>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</si>
  <si>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</si>
  <si>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</si>
  <si>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</si>
  <si>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</si>
  <si>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</si>
  <si>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</si>
  <si>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</si>
  <si>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</si>
  <si>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</si>
  <si>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</si>
  <si>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</si>
  <si>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</si>
  <si>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</si>
  <si>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</si>
  <si>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</si>
  <si>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</si>
  <si>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</si>
  <si>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</si>
  <si>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</si>
  <si>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</si>
  <si>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</si>
  <si>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</si>
  <si>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</si>
  <si>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</si>
  <si>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</si>
  <si>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</si>
  <si>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</si>
  <si>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</si>
  <si>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</si>
  <si>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</si>
  <si>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</si>
  <si>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</si>
  <si>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</si>
  <si>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</si>
  <si>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</si>
  <si>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</si>
  <si>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</si>
  <si>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</si>
  <si>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</si>
  <si>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</si>
  <si>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</si>
  <si>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</si>
  <si>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</si>
  <si>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</si>
  <si>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</si>
  <si>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</si>
  <si>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</si>
  <si>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</si>
  <si>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</si>
  <si>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</si>
  <si>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</si>
  <si>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</si>
  <si>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</si>
  <si>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</si>
  <si>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</si>
  <si>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</si>
  <si>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</si>
  <si>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</si>
  <si>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</si>
  <si>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</si>
  <si>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</si>
  <si>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</si>
  <si>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</si>
  <si>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</si>
  <si>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</si>
  <si>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</si>
  <si>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</si>
  <si>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</si>
  <si>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</si>
  <si>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</si>
  <si>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</si>
  <si>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</si>
  <si>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</si>
  <si>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</si>
  <si>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</si>
  <si>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</si>
  <si>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</si>
  <si>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</si>
  <si>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</si>
  <si>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</si>
  <si>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</si>
  <si>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</si>
  <si>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</si>
  <si>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</si>
  <si>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</si>
  <si>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</si>
  <si>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</si>
  <si>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</si>
  <si>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</si>
  <si>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</si>
  <si>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</si>
  <si>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</si>
  <si>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</si>
  <si>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</si>
  <si>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</si>
  <si>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</si>
  <si>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</si>
  <si>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</si>
  <si>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</si>
  <si>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</si>
  <si>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</si>
  <si>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</si>
  <si>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</si>
  <si>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</si>
  <si>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</si>
  <si>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</si>
  <si>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</si>
  <si>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</si>
  <si>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</si>
  <si>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</si>
  <si>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</si>
  <si>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</si>
  <si>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</si>
  <si>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</si>
  <si>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</si>
  <si>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</si>
  <si>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</si>
  <si>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</si>
  <si>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</si>
  <si>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</si>
  <si>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</si>
  <si>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</si>
  <si>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</si>
  <si>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</si>
  <si>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</si>
  <si>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</si>
  <si>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</si>
  <si>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</si>
  <si>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</si>
  <si>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</si>
  <si>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</si>
  <si>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</si>
  <si>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</si>
  <si>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</si>
  <si>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</si>
  <si>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</si>
  <si>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</si>
  <si>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</si>
  <si>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</si>
  <si>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</si>
  <si>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</si>
  <si>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</si>
  <si>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</si>
  <si>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</si>
  <si>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</si>
  <si>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</si>
  <si>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</si>
  <si>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</si>
  <si>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</si>
  <si>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</si>
  <si>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</si>
  <si>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</si>
  <si>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</si>
  <si>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</si>
  <si>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</si>
  <si>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</si>
  <si>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</si>
  <si>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</si>
  <si>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</si>
  <si>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</si>
  <si>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</si>
  <si>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</si>
  <si>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</si>
  <si>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</si>
  <si>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</si>
  <si>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</si>
  <si>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</si>
  <si>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</si>
  <si>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</si>
  <si>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</si>
  <si>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</si>
  <si>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</si>
  <si>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</si>
  <si>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</si>
  <si>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</si>
  <si>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</si>
  <si>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</si>
  <si>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</si>
  <si>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</si>
  <si>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</si>
  <si>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</si>
  <si>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</si>
  <si>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</si>
  <si>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</si>
  <si>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</si>
  <si>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</si>
  <si>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</si>
  <si>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</si>
  <si>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</si>
  <si>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</si>
  <si>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</si>
  <si>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</si>
  <si>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</si>
  <si>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</si>
  <si>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</si>
  <si>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</si>
  <si>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</si>
  <si>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</si>
  <si>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</si>
  <si>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</si>
  <si>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</si>
  <si>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</si>
  <si>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</si>
  <si>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</si>
  <si>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</si>
  <si>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</si>
  <si>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</si>
  <si>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</si>
  <si>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</si>
  <si>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</si>
  <si>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</si>
  <si>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</si>
  <si>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</si>
  <si>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</si>
  <si>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</si>
  <si>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</si>
  <si>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</si>
  <si>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</si>
  <si>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</si>
  <si>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</si>
  <si>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</si>
  <si>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</si>
  <si>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</si>
  <si>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</si>
  <si>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</si>
  <si>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</si>
  <si>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</si>
  <si>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</si>
  <si>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</si>
  <si>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</si>
  <si>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</si>
  <si>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</si>
  <si>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</si>
  <si>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</si>
  <si>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</si>
  <si>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</si>
  <si>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</si>
  <si>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</si>
  <si>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</si>
  <si>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</si>
  <si>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</si>
  <si>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</si>
  <si>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</si>
  <si>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</si>
  <si>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</si>
  <si>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</si>
  <si>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</si>
  <si>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</si>
  <si>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</si>
  <si>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</si>
  <si>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</si>
  <si>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</si>
  <si>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</si>
  <si>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</si>
  <si>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</si>
  <si>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</si>
  <si>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</si>
  <si>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</si>
  <si>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</si>
  <si>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</si>
  <si>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</si>
  <si>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</si>
  <si>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</si>
  <si>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</si>
  <si>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</si>
  <si>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</si>
  <si>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</si>
  <si>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</si>
  <si>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</si>
  <si>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</si>
  <si>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</si>
  <si>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</si>
  <si>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</si>
  <si>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</si>
  <si>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</si>
  <si>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</si>
  <si>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</si>
  <si>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</si>
  <si>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</si>
  <si>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</si>
  <si>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</si>
  <si>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</si>
  <si>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</si>
  <si>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</si>
  <si>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</si>
  <si>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</si>
  <si>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</si>
  <si>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</si>
  <si>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</si>
  <si>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</si>
  <si>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</si>
  <si>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</si>
  <si>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</si>
  <si>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</si>
  <si>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</si>
  <si>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</si>
  <si>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</si>
  <si>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</si>
  <si>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</si>
  <si>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</si>
  <si>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</si>
  <si>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</si>
  <si>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</si>
  <si>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</si>
  <si>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</si>
  <si>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</si>
  <si>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</si>
  <si>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</si>
  <si>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</si>
  <si>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</si>
  <si>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</si>
  <si>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</si>
  <si>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</si>
  <si>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</si>
  <si>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</si>
  <si>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</si>
  <si>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</si>
  <si>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</si>
  <si>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</si>
  <si>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</si>
  <si>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</si>
  <si>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</si>
  <si>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</si>
  <si>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</si>
  <si>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</si>
  <si>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</si>
  <si>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</si>
  <si>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</si>
  <si>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</si>
  <si>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</si>
  <si>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</si>
  <si>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</si>
  <si>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</si>
  <si>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</si>
  <si>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</si>
  <si>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</si>
  <si>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</si>
  <si>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</si>
  <si>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</si>
  <si>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</si>
  <si>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</si>
  <si>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</si>
  <si>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</si>
  <si>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</si>
  <si>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</si>
  <si>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</si>
  <si>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</si>
  <si>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</si>
  <si>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</si>
  <si>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</si>
  <si>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</si>
  <si>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</si>
  <si>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</si>
  <si>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</si>
  <si>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</si>
  <si>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</si>
  <si>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</si>
  <si>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</si>
  <si>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</si>
  <si>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</si>
  <si>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</si>
  <si>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</si>
  <si>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</si>
  <si>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</si>
  <si>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</si>
  <si>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</si>
  <si>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</si>
  <si>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</si>
  <si>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</si>
  <si>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</si>
  <si>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</si>
  <si>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</si>
  <si>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</si>
  <si>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</si>
  <si>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</si>
  <si>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</si>
  <si>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</si>
  <si>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</si>
  <si>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</si>
  <si>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</si>
  <si>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</si>
  <si>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</si>
  <si>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</si>
  <si>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</si>
  <si>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</si>
  <si>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</si>
  <si>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</si>
  <si>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</si>
  <si>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</si>
  <si>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</si>
  <si>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</si>
  <si>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</si>
  <si>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</si>
  <si>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</si>
  <si>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</si>
  <si>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</si>
  <si>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</si>
  <si>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</si>
  <si>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</si>
  <si>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</si>
  <si>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</si>
  <si>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</si>
  <si>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</si>
  <si>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</si>
  <si>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</si>
  <si>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</si>
  <si>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</si>
  <si>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</si>
  <si>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</si>
  <si>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</si>
  <si>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</si>
  <si>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</si>
  <si>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</si>
  <si>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</si>
  <si>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</si>
  <si>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</si>
  <si>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</si>
  <si>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</si>
  <si>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</si>
  <si>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</si>
  <si>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</si>
  <si>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</si>
  <si>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</si>
  <si>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</si>
  <si>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</si>
  <si>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</si>
  <si>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</si>
  <si>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</si>
  <si>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</si>
  <si>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</si>
  <si>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</si>
  <si>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</si>
  <si>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</si>
  <si>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</si>
  <si>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</si>
  <si>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</si>
  <si>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</si>
  <si>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</si>
  <si>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</si>
  <si>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</si>
  <si>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</si>
  <si>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</si>
  <si>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</si>
  <si>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</si>
  <si>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</si>
  <si>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</si>
  <si>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</si>
  <si>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</si>
  <si>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</si>
  <si>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</si>
  <si>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</si>
  <si>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</si>
  <si>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</si>
  <si>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</si>
  <si>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</si>
  <si>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</si>
  <si>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</si>
  <si>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</si>
  <si>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</si>
  <si>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</si>
  <si>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</si>
  <si>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</si>
  <si>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</si>
  <si>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</si>
  <si>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</si>
  <si>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</si>
  <si>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</si>
  <si>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</si>
  <si>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</si>
  <si>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</si>
  <si>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</si>
  <si>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</si>
  <si>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</si>
  <si>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</si>
  <si>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</si>
  <si>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</si>
  <si>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</si>
  <si>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</si>
  <si>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</si>
  <si>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</si>
  <si>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</si>
  <si>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</si>
  <si>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</si>
  <si>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</si>
  <si>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</si>
  <si>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</si>
  <si>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</si>
  <si>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</si>
  <si>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</si>
  <si>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</si>
  <si>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</si>
  <si>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</si>
  <si>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</si>
  <si>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</si>
  <si>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</si>
  <si>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</si>
  <si>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</si>
  <si>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</si>
  <si>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</si>
  <si>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</si>
  <si>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</si>
  <si>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</si>
  <si>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</si>
  <si>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</si>
  <si>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</si>
  <si>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</si>
  <si>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</si>
  <si>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</si>
  <si>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</si>
  <si>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</si>
  <si>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</si>
  <si>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</si>
  <si>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</si>
  <si>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</si>
  <si>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</si>
  <si>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</si>
  <si>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</si>
  <si>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</si>
  <si>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</si>
  <si>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</si>
  <si>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</si>
  <si>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</si>
  <si>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</si>
  <si>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</si>
  <si>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</si>
  <si>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</si>
  <si>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</si>
  <si>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</si>
  <si>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</si>
  <si>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</si>
  <si>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</si>
  <si>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</si>
  <si>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</si>
  <si>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</si>
  <si>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</si>
  <si>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</si>
  <si>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</si>
  <si>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</si>
  <si>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</si>
  <si>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</si>
  <si>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</si>
  <si>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</si>
  <si>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</si>
  <si>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</si>
  <si>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</si>
  <si>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</si>
  <si>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</si>
  <si>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</si>
  <si>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</si>
  <si>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</si>
  <si>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</si>
  <si>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</si>
  <si>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</si>
  <si>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</si>
  <si>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</si>
  <si>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</si>
  <si>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</si>
  <si>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</si>
  <si>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</si>
  <si>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</si>
  <si>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</si>
  <si>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</si>
  <si>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</si>
  <si>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</si>
  <si>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</si>
  <si>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</si>
  <si>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</si>
  <si>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</si>
  <si>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</si>
  <si>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</si>
  <si>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</si>
  <si>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</si>
  <si>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</si>
  <si>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</si>
  <si>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</si>
  <si>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</si>
  <si>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</si>
  <si>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</si>
  <si>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</si>
  <si>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</si>
  <si>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</si>
  <si>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</si>
  <si>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</si>
  <si>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</si>
  <si>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</si>
  <si>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</si>
  <si>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</si>
  <si>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</si>
  <si>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</si>
  <si>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</si>
  <si>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</si>
  <si>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</si>
  <si>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</si>
  <si>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</si>
  <si>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</si>
  <si>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</si>
  <si>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</si>
  <si>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</si>
  <si>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</si>
  <si>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</si>
  <si>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</si>
  <si>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</si>
  <si>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</si>
  <si>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</si>
  <si>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</si>
  <si>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</si>
  <si>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</si>
  <si>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</si>
  <si>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</si>
  <si>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</si>
  <si>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</si>
  <si>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</si>
  <si>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</si>
  <si>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</si>
  <si>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</si>
  <si>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</si>
  <si>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</si>
  <si>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</si>
  <si>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</si>
  <si>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</si>
  <si>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</si>
  <si>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</si>
  <si>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</si>
  <si>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</si>
  <si>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</si>
  <si>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</si>
  <si>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</si>
  <si>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</si>
  <si>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</si>
  <si>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</si>
  <si>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</si>
  <si>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</si>
  <si>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</si>
  <si>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</si>
  <si>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</si>
  <si>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</si>
  <si>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</si>
  <si>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</si>
  <si>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</si>
  <si>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</si>
  <si>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</si>
  <si>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</si>
  <si>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</si>
  <si>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</si>
  <si>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</si>
  <si>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</si>
  <si>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</si>
  <si>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</si>
  <si>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</si>
  <si>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</si>
  <si>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</si>
  <si>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</si>
  <si>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</si>
  <si>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</si>
  <si>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</si>
  <si>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</si>
  <si>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</si>
  <si>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</si>
  <si>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</si>
  <si>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</si>
  <si>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</si>
  <si>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</si>
  <si>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</si>
  <si>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</si>
  <si>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</si>
  <si>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</si>
  <si>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</si>
  <si>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</si>
  <si>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</si>
  <si>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</si>
  <si>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</si>
  <si>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</si>
  <si>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</si>
  <si>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</si>
  <si>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</si>
  <si>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</si>
  <si>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</si>
  <si>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</si>
  <si>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</si>
  <si>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</si>
  <si>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</si>
  <si>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</si>
  <si>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</si>
  <si>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</si>
  <si>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</si>
  <si>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</si>
  <si>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</si>
  <si>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</si>
  <si>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</si>
  <si>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</si>
  <si>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</si>
  <si>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</si>
  <si>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</si>
  <si>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</si>
  <si>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</si>
  <si>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</si>
  <si>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</si>
  <si>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</si>
  <si>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</si>
  <si>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</si>
  <si>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</si>
  <si>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</si>
  <si>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</si>
  <si>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</si>
  <si>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</si>
  <si>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</si>
  <si>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</si>
  <si>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</si>
  <si>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</si>
  <si>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</si>
  <si>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</si>
  <si>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</si>
  <si>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</si>
  <si>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</si>
  <si>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</si>
  <si>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</si>
  <si>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</si>
  <si>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</si>
  <si>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</si>
  <si>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</si>
  <si>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</si>
  <si>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</si>
  <si>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</si>
  <si>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</si>
  <si>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</si>
  <si>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</si>
  <si>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</si>
  <si>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</si>
  <si>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</si>
  <si>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</si>
  <si>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</si>
  <si>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</si>
  <si>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</si>
  <si>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</si>
  <si>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</si>
  <si>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</si>
  <si>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</si>
  <si>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</si>
  <si>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</si>
  <si>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</si>
  <si>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</si>
  <si>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</si>
  <si>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</si>
  <si>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</si>
  <si>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</si>
  <si>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</si>
  <si>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</si>
  <si>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</si>
  <si>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</si>
  <si>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</si>
  <si>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</si>
  <si>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</si>
  <si>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</si>
  <si>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</si>
  <si>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</si>
  <si>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</si>
  <si>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</si>
  <si>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</si>
  <si>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</si>
  <si>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</si>
  <si>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</si>
  <si>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</si>
  <si>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</si>
  <si>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</si>
  <si>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</si>
  <si>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</si>
  <si>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</si>
  <si>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</si>
  <si>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</si>
  <si>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</si>
  <si>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</si>
  <si>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</si>
  <si>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</si>
  <si>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</si>
  <si>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</si>
  <si>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</si>
  <si>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</si>
  <si>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</si>
  <si>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</si>
  <si>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</si>
  <si>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</si>
  <si>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</si>
  <si>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</si>
  <si>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</si>
  <si>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</si>
  <si>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</si>
  <si>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</si>
  <si>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</si>
  <si>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</si>
  <si>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</si>
  <si>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</si>
  <si>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</si>
  <si>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</si>
  <si>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</si>
  <si>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</si>
  <si>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</si>
  <si>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</si>
  <si>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</si>
  <si>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</si>
  <si>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</si>
  <si>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</si>
  <si>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</si>
  <si>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</si>
  <si>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</si>
  <si>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</si>
  <si>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</si>
  <si>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</si>
  <si>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</si>
  <si>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</si>
  <si>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</si>
  <si>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</si>
  <si>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</si>
  <si>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</si>
  <si>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</si>
  <si>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</si>
  <si>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</si>
  <si>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</si>
  <si>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</si>
  <si>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</si>
  <si>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</si>
  <si>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</si>
  <si>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</si>
  <si>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</si>
  <si>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</si>
  <si>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</si>
  <si>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</si>
  <si>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</si>
  <si>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</si>
  <si>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</si>
  <si>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</si>
  <si>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</si>
  <si>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</si>
  <si>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</si>
  <si>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</si>
  <si>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</si>
  <si>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</si>
  <si>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</si>
  <si>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</si>
  <si>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</si>
  <si>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</si>
  <si>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</si>
  <si>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</si>
  <si>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</si>
  <si>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</si>
  <si>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</si>
  <si>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</si>
  <si>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</si>
  <si>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</si>
  <si>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</si>
  <si>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</si>
  <si>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</si>
  <si>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</si>
  <si>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</si>
  <si>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</si>
  <si>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</si>
  <si>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</si>
  <si>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</si>
  <si>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</si>
  <si>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</si>
  <si>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</si>
  <si>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</si>
  <si>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</si>
  <si>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</si>
  <si>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</si>
  <si>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</si>
  <si>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</si>
  <si>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</si>
  <si>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</si>
  <si>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</si>
  <si>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</si>
  <si>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</si>
  <si>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</si>
  <si>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</si>
  <si>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</si>
  <si>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</si>
  <si>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</si>
  <si>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</si>
  <si>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</si>
  <si>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</si>
  <si>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</si>
  <si>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</si>
  <si>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</si>
  <si>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</si>
  <si>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</si>
  <si>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</si>
  <si>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</si>
  <si>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</si>
  <si>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</si>
  <si>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</si>
  <si>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</si>
  <si>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</si>
  <si>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</si>
  <si>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</si>
  <si>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</si>
  <si>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</si>
  <si>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</si>
  <si>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</si>
  <si>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</si>
  <si>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</si>
  <si>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</si>
  <si>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</si>
  <si>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</si>
  <si>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</si>
  <si>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</si>
  <si>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</si>
  <si>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</si>
  <si>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</si>
  <si>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</si>
  <si>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</si>
  <si>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</si>
  <si>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</si>
  <si>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</si>
  <si>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</si>
  <si>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</si>
  <si>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</si>
  <si>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</si>
  <si>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</si>
  <si>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</si>
  <si>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</si>
  <si>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</si>
  <si>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</si>
  <si>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</si>
  <si>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</si>
  <si>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</si>
  <si>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</si>
  <si>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</si>
  <si>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</si>
  <si>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</si>
  <si>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</si>
  <si>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</si>
  <si>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</si>
  <si>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</si>
  <si>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</si>
  <si>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</si>
  <si>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</si>
  <si>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</si>
  <si>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</si>
  <si>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</si>
  <si>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</si>
  <si>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</si>
  <si>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</si>
  <si>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</si>
  <si>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</si>
  <si>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</si>
  <si>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</si>
  <si>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</si>
  <si>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</si>
  <si>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</si>
  <si>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</si>
  <si>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</si>
  <si>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</si>
  <si>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</si>
  <si>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</si>
  <si>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</si>
  <si>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</si>
  <si>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</si>
  <si>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</si>
  <si>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</si>
  <si>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</si>
  <si>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</si>
  <si>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</si>
  <si>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</si>
  <si>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</si>
  <si>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</si>
  <si>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</si>
  <si>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</si>
  <si>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</si>
  <si>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</si>
  <si>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</si>
  <si>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</si>
  <si>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</si>
  <si>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</si>
  <si>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</si>
  <si>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</si>
  <si>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</si>
  <si>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</si>
  <si>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</si>
  <si>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</si>
  <si>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</si>
  <si>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</si>
  <si>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</si>
  <si>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</si>
  <si>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</si>
  <si>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</si>
  <si>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</si>
  <si>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</si>
  <si>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</si>
  <si>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</si>
  <si>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</si>
  <si>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</si>
  <si>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</si>
  <si>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</si>
  <si>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</si>
  <si>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</si>
  <si>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</si>
  <si>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</si>
  <si>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</si>
  <si>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</si>
  <si>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</si>
  <si>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</si>
  <si>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</si>
  <si>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</si>
  <si>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</si>
  <si>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</si>
  <si>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</si>
  <si>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</si>
  <si>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</si>
  <si>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</si>
  <si>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</si>
  <si>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</si>
  <si>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</si>
  <si>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</si>
  <si>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</si>
  <si>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</si>
  <si>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</si>
  <si>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</si>
  <si>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</si>
  <si>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</si>
  <si>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</si>
  <si>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</si>
  <si>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</si>
  <si>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</si>
  <si>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</si>
  <si>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</si>
  <si>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</si>
  <si>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</si>
  <si>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</si>
  <si>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</si>
  <si>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</si>
  <si>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</si>
  <si>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</si>
  <si>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</si>
  <si>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</si>
  <si>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</si>
  <si>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</si>
  <si>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</si>
  <si>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</si>
  <si>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</si>
  <si>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</si>
  <si>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</si>
  <si>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</si>
  <si>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</si>
  <si>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</si>
  <si>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</si>
  <si>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</si>
  <si>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</si>
  <si>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</si>
  <si>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</si>
  <si>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</si>
  <si>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</si>
  <si>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</si>
  <si>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</si>
  <si>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</si>
  <si>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</si>
  <si>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</si>
  <si>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</si>
  <si>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</si>
  <si>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</si>
  <si>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</si>
  <si>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</si>
  <si>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</si>
  <si>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</si>
  <si>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</si>
  <si>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</si>
  <si>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</si>
  <si>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</si>
  <si>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</si>
  <si>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</si>
  <si>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</si>
  <si>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</si>
  <si>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</si>
  <si>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</si>
  <si>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</si>
  <si>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</si>
  <si>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</si>
  <si>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</si>
  <si>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</si>
  <si>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</si>
  <si>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</si>
  <si>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</si>
  <si>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</si>
  <si>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</si>
  <si>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</si>
  <si>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</si>
  <si>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</si>
  <si>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</si>
  <si>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</si>
  <si>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</si>
  <si>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</si>
  <si>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</si>
  <si>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</si>
  <si>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</si>
  <si>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</si>
  <si>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</si>
  <si>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</si>
  <si>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</si>
  <si>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</si>
  <si>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</si>
  <si>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</si>
  <si>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</si>
  <si>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</si>
  <si>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</si>
  <si>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</si>
  <si>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</si>
  <si>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</si>
  <si>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</si>
  <si>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</si>
  <si>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</si>
  <si>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</si>
  <si>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</si>
  <si>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</si>
  <si>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</si>
  <si>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</si>
  <si>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</si>
  <si>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</si>
  <si>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</si>
  <si>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</si>
  <si>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</si>
  <si>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</si>
  <si>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</si>
  <si>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</si>
  <si>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</si>
  <si>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</si>
  <si>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</si>
  <si>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</si>
  <si>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</si>
  <si>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</si>
  <si>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</si>
  <si>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</si>
  <si>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</si>
  <si>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</si>
  <si>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</si>
  <si>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</si>
  <si>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</si>
  <si>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</si>
  <si>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</si>
  <si>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</si>
  <si>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</si>
  <si>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</si>
  <si>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</si>
  <si>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</si>
  <si>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</si>
  <si>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</si>
  <si>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</si>
  <si>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</si>
  <si>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</si>
  <si>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</si>
  <si>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</si>
  <si>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</si>
  <si>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</si>
  <si>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</si>
  <si>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</si>
  <si>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</si>
  <si>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</si>
  <si>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</si>
  <si>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</si>
  <si>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</si>
  <si>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</si>
  <si>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</si>
  <si>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</si>
  <si>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</si>
  <si>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</si>
  <si>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</si>
  <si>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</si>
  <si>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</si>
  <si>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</si>
  <si>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</si>
  <si>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</si>
  <si>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</si>
  <si>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</si>
  <si>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</si>
  <si>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</si>
  <si>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</si>
  <si>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</si>
  <si>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</si>
  <si>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</si>
  <si>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</si>
  <si>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</si>
  <si>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</si>
  <si>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</si>
  <si>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</si>
  <si>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</si>
  <si>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</si>
  <si>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</si>
  <si>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</si>
  <si>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</si>
  <si>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</si>
  <si>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</si>
  <si>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</si>
  <si>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</si>
  <si>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</si>
  <si>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</si>
  <si>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</si>
  <si>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</si>
  <si>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</si>
  <si>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</si>
  <si>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</si>
  <si>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</si>
  <si>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</si>
  <si>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</si>
  <si>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</si>
  <si>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</si>
  <si>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</si>
  <si>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</si>
  <si>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</si>
  <si>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</si>
  <si>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</si>
  <si>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</si>
  <si>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</si>
  <si>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</si>
  <si>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</si>
  <si>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</si>
  <si>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</si>
  <si>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</si>
  <si>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</si>
  <si>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</si>
  <si>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</si>
  <si>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</si>
  <si>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</si>
  <si>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</si>
  <si>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</si>
  <si>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</si>
  <si>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</si>
  <si>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</si>
  <si>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</si>
  <si>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</si>
  <si>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</si>
  <si>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</si>
  <si>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</si>
  <si>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</si>
  <si>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</si>
  <si>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</si>
  <si>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</si>
  <si>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</si>
  <si>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</si>
  <si>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</si>
  <si>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</si>
  <si>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</si>
  <si>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</si>
  <si>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</si>
  <si>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</si>
  <si>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</si>
  <si>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</si>
  <si>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</si>
  <si>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</si>
  <si>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</si>
  <si>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</si>
  <si>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</si>
  <si>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</si>
  <si>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</si>
  <si>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</si>
  <si>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</si>
  <si>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</si>
  <si>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</si>
  <si>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</si>
  <si>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</si>
  <si>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</si>
  <si>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</si>
  <si>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</si>
  <si>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</si>
  <si>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</si>
  <si>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</si>
  <si>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</si>
  <si>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</si>
  <si>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</si>
  <si>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</si>
  <si>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</si>
  <si>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</si>
  <si>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</si>
  <si>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</si>
  <si>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</si>
  <si>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</si>
  <si>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</si>
  <si>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</si>
  <si>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</si>
  <si>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</si>
  <si>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</si>
  <si>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</si>
  <si>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</si>
  <si>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</si>
  <si>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</si>
  <si>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</si>
  <si>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</si>
  <si>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</si>
  <si>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</si>
  <si>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</si>
  <si>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</si>
  <si>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</si>
  <si>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</si>
  <si>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</si>
  <si>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</si>
  <si>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</si>
  <si>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</si>
  <si>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</si>
  <si>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</si>
  <si>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</si>
  <si>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</si>
  <si>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</si>
  <si>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</si>
  <si>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</si>
  <si>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</si>
  <si>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</si>
  <si>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</si>
  <si>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</si>
  <si>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</si>
  <si>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</si>
  <si>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</si>
  <si>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</si>
  <si>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</si>
  <si>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</si>
  <si>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</si>
  <si>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</si>
  <si>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</si>
  <si>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</si>
  <si>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</si>
  <si>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</si>
  <si>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</si>
  <si>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</si>
  <si>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</si>
  <si>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</si>
  <si>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</si>
  <si>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</si>
  <si>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</si>
  <si>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</si>
  <si>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</si>
  <si>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</si>
  <si>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</si>
  <si>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</si>
  <si>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</si>
  <si>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</si>
  <si>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</si>
  <si>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</si>
  <si>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</si>
  <si>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</si>
  <si>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</si>
  <si>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</si>
  <si>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</si>
  <si>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</si>
  <si>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</si>
  <si>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</si>
  <si>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</si>
  <si>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</si>
  <si>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</si>
  <si>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</si>
  <si>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</si>
  <si>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</si>
  <si>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</si>
  <si>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</si>
  <si>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</si>
  <si>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</si>
  <si>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</si>
  <si>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</si>
  <si>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</si>
  <si>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</si>
  <si>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</si>
  <si>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</si>
  <si>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</si>
  <si>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</si>
  <si>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</si>
  <si>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</si>
  <si>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</si>
  <si>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</si>
  <si>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</si>
  <si>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</si>
  <si>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</si>
  <si>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</si>
  <si>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</si>
  <si>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</si>
  <si>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</si>
  <si>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</si>
  <si>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</si>
  <si>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</si>
  <si>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</si>
  <si>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</si>
  <si>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</si>
  <si>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</si>
  <si>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</si>
  <si>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</si>
  <si>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</si>
  <si>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</si>
  <si>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</si>
  <si>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</si>
  <si>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</si>
  <si>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</si>
  <si>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</si>
  <si>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</si>
  <si>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</si>
  <si>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</si>
  <si>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</si>
  <si>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</si>
  <si>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</si>
  <si>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</si>
  <si>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</si>
  <si>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</si>
  <si>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</si>
  <si>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</si>
  <si>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</si>
  <si>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</si>
  <si>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</si>
  <si>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</si>
  <si>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</si>
  <si>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</si>
  <si>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</si>
  <si>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</si>
  <si>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</si>
  <si>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</si>
  <si>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</si>
  <si>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</si>
  <si>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</si>
  <si>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</si>
  <si>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</si>
  <si>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</si>
  <si>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</si>
  <si>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</si>
  <si>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</si>
  <si>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</si>
  <si>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</si>
  <si>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</si>
  <si>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</si>
  <si>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</si>
  <si>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</si>
  <si>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</si>
  <si>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</si>
  <si>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</si>
  <si>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</si>
  <si>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</si>
  <si>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</si>
  <si>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</si>
  <si>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</si>
  <si>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</si>
  <si>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</si>
  <si>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</si>
  <si>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</si>
  <si>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</si>
  <si>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</si>
  <si>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</si>
  <si>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</si>
  <si>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</si>
  <si>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</si>
  <si>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</si>
  <si>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</si>
  <si>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</si>
  <si>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</si>
  <si>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</si>
  <si>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</si>
  <si>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</si>
  <si>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</si>
  <si>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</si>
  <si>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</si>
  <si>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</si>
  <si>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</si>
  <si>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</si>
  <si>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</si>
  <si>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</si>
  <si>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</si>
  <si>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</si>
  <si>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</si>
  <si>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</si>
  <si>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</si>
  <si>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</si>
  <si>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</si>
  <si>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</si>
  <si>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</si>
  <si>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</si>
  <si>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</si>
  <si>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</si>
  <si>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</si>
  <si>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</si>
  <si>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</si>
  <si>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</si>
  <si>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</si>
  <si>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</si>
  <si>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</si>
  <si>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</si>
  <si>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</si>
  <si>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</si>
  <si>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</si>
  <si>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</si>
  <si>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</si>
  <si>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</si>
  <si>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</si>
  <si>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</si>
  <si>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</si>
  <si>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</si>
  <si>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</si>
  <si>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</si>
  <si>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</si>
  <si>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</si>
  <si>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</si>
  <si>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</si>
  <si>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</si>
  <si>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</si>
  <si>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</si>
  <si>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</si>
  <si>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</si>
  <si>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</si>
  <si>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</si>
  <si>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</si>
  <si>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</si>
  <si>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</si>
  <si>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</si>
  <si>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</si>
  <si>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</si>
  <si>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</si>
  <si>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</si>
  <si>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</si>
  <si>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</si>
  <si>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</si>
  <si>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</si>
  <si>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</si>
  <si>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</si>
  <si>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</si>
  <si>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</si>
  <si>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</si>
  <si>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</si>
  <si>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</si>
  <si>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</si>
  <si>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</si>
  <si>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</si>
  <si>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</si>
  <si>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</si>
  <si>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</si>
  <si>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</si>
  <si>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</si>
  <si>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</si>
  <si>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</si>
  <si>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</si>
  <si>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</si>
  <si>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</si>
  <si>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</si>
  <si>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</si>
  <si>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</si>
  <si>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</si>
  <si>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</si>
  <si>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</si>
  <si>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</si>
  <si>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</si>
  <si>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</si>
  <si>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</si>
  <si>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</si>
  <si>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</si>
  <si>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</si>
  <si>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</si>
  <si>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</si>
  <si>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</si>
  <si>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</si>
  <si>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</si>
  <si>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</si>
  <si>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</si>
  <si>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</si>
  <si>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</si>
  <si>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</si>
  <si>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</si>
  <si>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</si>
  <si>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</si>
  <si>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</si>
  <si>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</si>
  <si>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</si>
  <si>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</si>
  <si>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</si>
  <si>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</si>
  <si>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</si>
  <si>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</si>
  <si>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</si>
  <si>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</si>
  <si>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</si>
  <si>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</si>
  <si>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</si>
  <si>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</si>
  <si>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</si>
  <si>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</si>
  <si>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</si>
  <si>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</si>
  <si>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</si>
  <si>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</si>
  <si>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</si>
  <si>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</si>
  <si>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</si>
  <si>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</si>
  <si>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</si>
  <si>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</si>
  <si>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</si>
  <si>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</si>
  <si>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</si>
  <si>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</si>
  <si>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</si>
  <si>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</si>
  <si>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</si>
  <si>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</si>
  <si>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</si>
  <si>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</si>
  <si>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</si>
  <si>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</si>
  <si>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</si>
  <si>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</si>
  <si>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</si>
  <si>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</si>
  <si>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</si>
  <si>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</si>
  <si>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</si>
  <si>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</si>
  <si>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</si>
  <si>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</si>
  <si>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</si>
  <si>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</si>
  <si>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</si>
  <si>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</si>
  <si>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</si>
  <si>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</si>
  <si>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</si>
  <si>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</si>
  <si>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</si>
  <si>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</si>
  <si>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</si>
  <si>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</si>
  <si>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</si>
  <si>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</si>
  <si>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</si>
  <si>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</si>
  <si>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</si>
  <si>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</si>
  <si>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</si>
  <si>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</si>
  <si>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</si>
  <si>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</si>
  <si>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</si>
  <si>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</si>
  <si>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</si>
  <si>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</si>
  <si>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</si>
  <si>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</si>
  <si>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</si>
  <si>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</si>
  <si>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</si>
  <si>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</si>
  <si>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</si>
  <si>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</si>
  <si>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</si>
  <si>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</si>
  <si>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</si>
  <si>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</si>
  <si>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</si>
  <si>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</si>
  <si>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</si>
  <si>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</si>
  <si>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</si>
  <si>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</si>
  <si>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</si>
  <si>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</si>
  <si>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</si>
  <si>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</si>
  <si>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</si>
  <si>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</si>
  <si>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</si>
  <si>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</si>
  <si>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</si>
  <si>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</si>
  <si>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</si>
  <si>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</si>
  <si>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</si>
  <si>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</si>
  <si>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</si>
  <si>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</si>
  <si>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</si>
  <si>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</si>
  <si>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</si>
  <si>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</si>
  <si>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</si>
  <si>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</si>
  <si>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</si>
  <si>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</si>
  <si>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</si>
  <si>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</si>
  <si>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</si>
  <si>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</si>
  <si>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</si>
  <si>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</si>
  <si>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</si>
  <si>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</si>
  <si>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</si>
  <si>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</si>
  <si>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</si>
  <si>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</si>
  <si>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</si>
  <si>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</si>
  <si>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</si>
  <si>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</si>
  <si>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</si>
  <si>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</si>
  <si>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</si>
  <si>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</si>
  <si>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</si>
  <si>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</si>
  <si>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</si>
  <si>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</si>
  <si>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</si>
  <si>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</si>
  <si>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</si>
  <si>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</si>
  <si>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</si>
  <si>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</si>
  <si>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</si>
  <si>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</si>
  <si>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</si>
  <si>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</si>
  <si>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</si>
  <si>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</si>
  <si>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</si>
  <si>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</si>
  <si>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</si>
  <si>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</si>
  <si>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</si>
  <si>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</si>
  <si>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</si>
  <si>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</si>
  <si>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</si>
  <si>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</si>
  <si>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</si>
  <si>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</si>
  <si>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</si>
  <si>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</si>
  <si>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</si>
  <si>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</si>
  <si>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</si>
  <si>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</si>
  <si>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</si>
  <si>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</si>
  <si>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</si>
  <si>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</si>
  <si>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</si>
  <si>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</si>
  <si>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</si>
  <si>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</si>
  <si>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</si>
  <si>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</si>
  <si>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</si>
  <si>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</si>
  <si>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</si>
  <si>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</si>
  <si>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</si>
  <si>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</si>
  <si>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</si>
  <si>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</si>
  <si>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</si>
  <si>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</si>
  <si>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</si>
  <si>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</si>
  <si>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</si>
  <si>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</si>
  <si>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</si>
  <si>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</si>
  <si>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</si>
  <si>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</si>
  <si>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</si>
  <si>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</si>
  <si>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</si>
  <si>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</si>
  <si>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</si>
  <si>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</si>
  <si>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</si>
  <si>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</si>
  <si>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</si>
  <si>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</si>
  <si>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</si>
  <si>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</si>
  <si>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</si>
  <si>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</si>
  <si>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</si>
  <si>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</si>
  <si>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</si>
  <si>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</si>
  <si>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</si>
  <si>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</si>
  <si>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</si>
  <si>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</si>
  <si>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</si>
  <si>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</si>
  <si>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</si>
  <si>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</si>
  <si>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</si>
  <si>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</si>
  <si>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</si>
  <si>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</si>
  <si>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</si>
  <si>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</si>
  <si>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</si>
  <si>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</si>
  <si>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</si>
  <si>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</si>
  <si>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</si>
  <si>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</si>
  <si>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</si>
  <si>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</si>
  <si>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</si>
  <si>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</si>
  <si>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</si>
  <si>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</si>
  <si>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</si>
  <si>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</si>
  <si>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</si>
  <si>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</si>
  <si>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</si>
  <si>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</si>
  <si>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</si>
  <si>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</si>
  <si>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</si>
  <si>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</si>
  <si>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</si>
  <si>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</si>
  <si>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</si>
  <si>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</si>
  <si>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</si>
  <si>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</si>
  <si>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</si>
  <si>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</si>
  <si>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</si>
  <si>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</si>
  <si>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</si>
  <si>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</si>
  <si>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</si>
  <si>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</si>
  <si>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</si>
  <si>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</si>
  <si>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</si>
  <si>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</si>
  <si>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</si>
  <si>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</si>
  <si>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</si>
  <si>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</si>
  <si>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</si>
  <si>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</si>
  <si>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</si>
  <si>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</si>
  <si>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</si>
  <si>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</si>
  <si>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</si>
  <si>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</si>
  <si>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</si>
  <si>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</si>
  <si>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</si>
  <si>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</si>
  <si>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</si>
  <si>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</si>
  <si>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</si>
  <si>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</si>
  <si>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</si>
  <si>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</si>
  <si>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</si>
  <si>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</si>
  <si>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</si>
  <si>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</si>
  <si>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</si>
  <si>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</si>
  <si>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</si>
  <si>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</si>
  <si>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</si>
  <si>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</si>
  <si>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</si>
  <si>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</si>
  <si>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</si>
  <si>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</si>
  <si>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</si>
  <si>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</si>
  <si>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</si>
  <si>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</si>
  <si>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</si>
  <si>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</si>
  <si>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</si>
  <si>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</si>
  <si>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</si>
  <si>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</si>
  <si>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</si>
  <si>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</si>
  <si>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</si>
  <si>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</si>
  <si>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</si>
  <si>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</si>
  <si>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</si>
  <si>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</si>
  <si>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</si>
  <si>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</si>
  <si>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</si>
  <si>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</si>
  <si>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</si>
  <si>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</si>
  <si>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</si>
  <si>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</si>
  <si>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</si>
  <si>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</si>
  <si>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</si>
  <si>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</si>
  <si>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</si>
  <si>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</si>
  <si>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</si>
  <si>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</si>
  <si>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</si>
  <si>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</si>
  <si>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</si>
  <si>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</si>
  <si>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</si>
  <si>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</si>
  <si>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</si>
  <si>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</si>
  <si>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</si>
  <si>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</si>
  <si>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</si>
  <si>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</si>
  <si>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</si>
  <si>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</si>
  <si>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</si>
  <si>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</si>
  <si>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</si>
  <si>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</si>
  <si>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</si>
  <si>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</si>
  <si>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</si>
  <si>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</si>
  <si>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</si>
  <si>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</si>
  <si>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</si>
  <si>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</si>
  <si>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</si>
  <si>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</si>
  <si>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</si>
  <si>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</si>
  <si>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</si>
  <si>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</si>
  <si>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</si>
  <si>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</si>
  <si>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</si>
  <si>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</si>
  <si>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</si>
  <si>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</si>
  <si>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</si>
  <si>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</si>
  <si>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</si>
  <si>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</si>
  <si>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</si>
  <si>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</si>
  <si>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</si>
  <si>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</si>
  <si>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</si>
  <si>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</si>
  <si>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</si>
  <si>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</si>
  <si>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</si>
  <si>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</si>
  <si>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</si>
  <si>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</si>
  <si>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</si>
  <si>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</si>
  <si>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</si>
  <si>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</si>
  <si>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</si>
  <si>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</si>
  <si>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</si>
  <si>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</si>
  <si>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</si>
  <si>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</si>
  <si>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</si>
  <si>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</si>
  <si>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</si>
  <si>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</si>
  <si>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</si>
  <si>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</si>
  <si>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</si>
  <si>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</si>
  <si>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</si>
  <si>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</si>
  <si>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</si>
  <si>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</si>
  <si>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</si>
  <si>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</si>
  <si>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</si>
  <si>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</si>
  <si>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</si>
  <si>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</si>
  <si>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</si>
  <si>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</si>
  <si>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</si>
  <si>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</si>
  <si>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</si>
  <si>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</si>
  <si>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</si>
  <si>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</si>
  <si>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</si>
  <si>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</si>
  <si>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</si>
  <si>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</si>
  <si>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</si>
  <si>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</si>
  <si>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</si>
  <si>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</si>
  <si>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</si>
  <si>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</si>
  <si>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</si>
  <si>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</si>
  <si>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</si>
  <si>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</si>
  <si>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</si>
  <si>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</si>
  <si>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</si>
  <si>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</si>
  <si>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</si>
  <si>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</si>
  <si>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</si>
  <si>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</si>
  <si>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</si>
  <si>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</si>
  <si>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</si>
  <si>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</si>
  <si>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</si>
  <si>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</si>
  <si>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</si>
  <si>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</si>
  <si>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</si>
  <si>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</si>
  <si>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</si>
  <si>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</si>
  <si>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</si>
  <si>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</si>
  <si>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</si>
  <si>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</si>
  <si>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</si>
  <si>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</si>
  <si>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</si>
  <si>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</si>
  <si>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</si>
  <si>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</si>
  <si>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</si>
  <si>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</si>
  <si>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</si>
  <si>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</si>
  <si>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</si>
  <si>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</si>
  <si>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</si>
  <si>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</si>
  <si>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</si>
  <si>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</si>
  <si>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</si>
  <si>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</si>
  <si>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</si>
  <si>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</si>
  <si>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</si>
  <si>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</si>
  <si>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</si>
  <si>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</si>
  <si>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</si>
  <si>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</si>
  <si>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</si>
  <si>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</si>
  <si>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</si>
  <si>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</si>
  <si>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</si>
  <si>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</si>
  <si>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</si>
  <si>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</si>
  <si>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</si>
  <si>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</si>
  <si>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</si>
  <si>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</si>
  <si>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</si>
  <si>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</si>
  <si>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</si>
  <si>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</si>
  <si>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</si>
  <si>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</si>
  <si>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</si>
  <si>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</si>
  <si>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</si>
  <si>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</si>
  <si>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</si>
  <si>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</si>
  <si>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</si>
  <si>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</si>
  <si>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</si>
  <si>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</si>
  <si>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</si>
  <si>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</si>
  <si>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</si>
  <si>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</si>
  <si>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</si>
  <si>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</si>
  <si>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</si>
  <si>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</si>
  <si>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</si>
  <si>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</si>
  <si>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</si>
  <si>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</si>
  <si>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</si>
  <si>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</si>
  <si>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</si>
  <si>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</si>
  <si>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</si>
  <si>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</si>
  <si>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</si>
  <si>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</si>
  <si>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</si>
  <si>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</si>
  <si>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</si>
  <si>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</si>
  <si>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</si>
  <si>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</si>
  <si>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</si>
  <si>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</si>
  <si>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</si>
  <si>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</si>
  <si>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</si>
  <si>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</si>
  <si>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</si>
  <si>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</si>
  <si>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</si>
  <si>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</si>
  <si>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</si>
  <si>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</si>
  <si>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</si>
  <si>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</si>
  <si>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</si>
  <si>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</si>
  <si>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</si>
  <si>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</si>
  <si>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</si>
  <si>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</si>
  <si>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</si>
  <si>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</si>
  <si>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</si>
  <si>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</si>
  <si>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</si>
  <si>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</si>
  <si>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</si>
  <si>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</si>
  <si>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</si>
  <si>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</si>
  <si>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</si>
  <si>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</si>
  <si>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</si>
  <si>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</si>
  <si>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</si>
  <si>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</si>
  <si>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</si>
  <si>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</si>
  <si>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</si>
  <si>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</si>
  <si>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</si>
  <si>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</si>
  <si>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</si>
  <si>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</si>
  <si>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</si>
  <si>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</si>
  <si>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</si>
  <si>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</si>
  <si>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</si>
  <si>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</si>
  <si>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</si>
  <si>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</si>
  <si>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</si>
  <si>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</si>
  <si>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</si>
  <si>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</si>
  <si>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</si>
  <si>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</si>
  <si>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</si>
  <si>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</si>
  <si>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</si>
  <si>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</si>
  <si>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</si>
  <si>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</si>
  <si>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</si>
  <si>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</si>
  <si>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</si>
  <si>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</si>
  <si>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</si>
  <si>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</si>
  <si>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</si>
  <si>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</si>
  <si>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</si>
  <si>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</si>
  <si>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</si>
  <si>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</si>
  <si>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</si>
  <si>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</si>
  <si>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</si>
  <si>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</si>
  <si>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</si>
  <si>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</si>
  <si>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</si>
  <si>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</si>
  <si>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</si>
  <si>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</si>
  <si>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</si>
  <si>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</si>
  <si>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</si>
  <si>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</si>
  <si>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</si>
  <si>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</si>
  <si>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</si>
  <si>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</si>
  <si>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</si>
  <si>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</si>
  <si>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</si>
  <si>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</si>
  <si>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</si>
  <si>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</si>
  <si>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</si>
  <si>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</si>
  <si>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</si>
  <si>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</si>
  <si>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</si>
  <si>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</si>
  <si>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</si>
  <si>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</si>
  <si>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</si>
  <si>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</si>
  <si>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</si>
  <si>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</si>
  <si>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</si>
  <si>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</si>
  <si>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</si>
  <si>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</si>
  <si>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</si>
  <si>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</si>
  <si>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</si>
  <si>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</si>
  <si>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</si>
  <si>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</si>
  <si>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</si>
  <si>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</si>
  <si>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</si>
  <si>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</si>
  <si>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</si>
  <si>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</si>
  <si>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</si>
  <si>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</si>
  <si>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</si>
  <si>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</si>
  <si>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</si>
  <si>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</si>
  <si>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</si>
  <si>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</si>
  <si>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</si>
  <si>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</si>
  <si>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</si>
  <si>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</si>
  <si>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</si>
  <si>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</si>
  <si>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</si>
  <si>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</si>
  <si>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</si>
  <si>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</si>
  <si>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</si>
  <si>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</si>
  <si>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</si>
  <si>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</si>
  <si>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</si>
  <si>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</si>
  <si>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</si>
  <si>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</si>
  <si>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</si>
  <si>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</si>
  <si>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</si>
  <si>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</si>
  <si>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</si>
  <si>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</si>
  <si>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</si>
  <si>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</si>
  <si>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</si>
  <si>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</si>
  <si>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</si>
  <si>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</si>
  <si>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</si>
  <si>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</si>
  <si>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</si>
  <si>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</si>
  <si>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</si>
  <si>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</si>
  <si>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</si>
  <si>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</si>
  <si>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</si>
  <si>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</si>
  <si>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</si>
  <si>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</si>
  <si>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</si>
  <si>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</si>
  <si>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</si>
  <si>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</si>
  <si>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</si>
  <si>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</si>
  <si>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</si>
  <si>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</si>
  <si>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</si>
  <si>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</si>
  <si>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</si>
  <si>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</si>
  <si>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</si>
  <si>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</si>
  <si>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</si>
  <si>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</si>
  <si>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</si>
  <si>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</si>
  <si>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</si>
  <si>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</si>
  <si>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</si>
  <si>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</si>
  <si>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</si>
  <si>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</si>
  <si>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</si>
  <si>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</si>
  <si>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</si>
  <si>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</si>
  <si>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</si>
  <si>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</si>
  <si>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</si>
  <si>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</si>
  <si>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</si>
  <si>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</si>
  <si>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</si>
  <si>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</si>
  <si>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</si>
  <si>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</si>
  <si>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</si>
  <si>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</si>
  <si>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</si>
  <si>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</si>
  <si>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</si>
  <si>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</si>
  <si>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</si>
  <si>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</si>
  <si>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</si>
  <si>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</si>
  <si>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</si>
  <si>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</si>
  <si>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</si>
  <si>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</si>
  <si>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</si>
  <si>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</si>
  <si>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</si>
  <si>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</si>
  <si>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</si>
  <si>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</si>
  <si>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</si>
  <si>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</si>
  <si>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</si>
  <si>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</si>
  <si>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</si>
  <si>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</si>
  <si>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</si>
  <si>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</si>
  <si>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</si>
  <si>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</si>
  <si>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</si>
  <si>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</si>
  <si>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</si>
  <si>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</si>
  <si>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</si>
  <si>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</si>
  <si>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</si>
  <si>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</si>
  <si>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</si>
  <si>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</si>
  <si>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</si>
  <si>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</si>
  <si>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</si>
  <si>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</si>
  <si>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</si>
  <si>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</si>
  <si>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</si>
  <si>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</si>
  <si>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</si>
  <si>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</si>
  <si>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</si>
  <si>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</si>
  <si>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</si>
  <si>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</si>
  <si>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</si>
  <si>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</si>
  <si>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</si>
  <si>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</si>
  <si>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</si>
  <si>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</si>
  <si>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</si>
  <si>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</si>
  <si>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</si>
  <si>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</si>
  <si>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</si>
  <si>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</si>
  <si>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</si>
  <si>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</si>
  <si>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</si>
  <si>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</si>
  <si>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</si>
  <si>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</si>
  <si>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</si>
  <si>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</si>
  <si>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</si>
  <si>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</si>
  <si>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</si>
  <si>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</si>
  <si>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</si>
  <si>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</si>
  <si>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</si>
  <si>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</si>
  <si>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</si>
  <si>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</si>
  <si>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</si>
  <si>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</si>
  <si>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</si>
  <si>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</si>
  <si>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</si>
  <si>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</si>
  <si>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</si>
  <si>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</si>
  <si>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</si>
  <si>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</si>
  <si>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</si>
  <si>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</si>
  <si>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</si>
  <si>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</si>
  <si>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</si>
  <si>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</si>
  <si>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</si>
  <si>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</si>
  <si>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</si>
  <si>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</si>
  <si>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</si>
  <si>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</si>
  <si>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</si>
  <si>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</si>
  <si>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</si>
  <si>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</si>
  <si>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</si>
  <si>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</si>
  <si>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</si>
  <si>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</si>
  <si>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</si>
  <si>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</si>
  <si>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</si>
  <si>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</si>
  <si>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</si>
  <si>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</si>
  <si>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</si>
  <si>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</si>
  <si>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</si>
  <si>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</si>
  <si>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</si>
  <si>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</si>
  <si>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</si>
  <si>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</si>
  <si>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</si>
  <si>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</si>
  <si>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</si>
  <si>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</si>
  <si>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</si>
  <si>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</si>
  <si>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</si>
  <si>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</si>
  <si>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</si>
  <si>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</si>
  <si>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</si>
  <si>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</si>
  <si>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</si>
  <si>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</si>
  <si>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</si>
  <si>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</si>
  <si>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</si>
  <si>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</si>
  <si>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</si>
  <si>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</si>
  <si>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</si>
  <si>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</si>
  <si>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</si>
  <si>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</si>
  <si>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</si>
  <si>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</si>
  <si>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</si>
  <si>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</si>
  <si>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</si>
  <si>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</si>
  <si>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</si>
  <si>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</si>
  <si>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</si>
  <si>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</si>
  <si>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</si>
  <si>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</si>
  <si>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</si>
  <si>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</si>
  <si>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</si>
  <si>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</si>
  <si>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</si>
  <si>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</si>
  <si>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</si>
  <si>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</si>
  <si>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</si>
  <si>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</si>
  <si>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</si>
  <si>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</si>
  <si>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</si>
  <si>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</si>
  <si>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</si>
  <si>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</si>
  <si>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</si>
  <si>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</si>
  <si>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</si>
  <si>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</si>
  <si>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</si>
  <si>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</si>
  <si>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</si>
  <si>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</si>
  <si>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</si>
  <si>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</si>
  <si>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</si>
  <si>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</si>
  <si>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</si>
  <si>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</si>
  <si>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</si>
  <si>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</si>
  <si>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</si>
  <si>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</si>
  <si>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</si>
  <si>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</si>
  <si>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</si>
  <si>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</si>
  <si>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</si>
  <si>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</si>
  <si>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</si>
  <si>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</si>
  <si>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</si>
  <si>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</si>
  <si>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</si>
  <si>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</si>
  <si>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</si>
  <si>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</si>
  <si>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</si>
  <si>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</si>
  <si>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</si>
  <si>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</si>
  <si>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</si>
  <si>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</si>
  <si>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</si>
  <si>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</si>
  <si>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</si>
  <si>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</si>
  <si>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</si>
  <si>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</si>
  <si>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</si>
  <si>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</si>
  <si>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</si>
  <si>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</si>
  <si>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</si>
  <si>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</si>
  <si>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</si>
  <si>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</si>
  <si>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</si>
  <si>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</si>
  <si>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</si>
  <si>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</si>
  <si>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</si>
  <si>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</si>
  <si>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</si>
  <si>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</si>
  <si>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</si>
  <si>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</si>
  <si>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</si>
  <si>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</si>
  <si>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</si>
  <si>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</si>
  <si>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</si>
  <si>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</si>
  <si>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</si>
  <si>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</si>
  <si>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</si>
  <si>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</si>
  <si>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</si>
  <si>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</si>
  <si>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</si>
  <si>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</si>
  <si>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</si>
  <si>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</si>
  <si>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</si>
  <si>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</si>
  <si>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</si>
  <si>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</si>
  <si>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</si>
  <si>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</si>
  <si>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</si>
  <si>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</si>
  <si>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</si>
  <si>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</si>
  <si>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</si>
  <si>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</si>
  <si>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</si>
  <si>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</si>
  <si>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</si>
  <si>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</si>
  <si>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</si>
  <si>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</si>
  <si>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</si>
  <si>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</si>
  <si>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</si>
  <si>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</si>
  <si>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</si>
  <si>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</si>
  <si>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</si>
  <si>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</si>
  <si>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</si>
  <si>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</si>
  <si>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</si>
  <si>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</si>
  <si>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</si>
  <si>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</si>
  <si>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</si>
  <si>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</si>
  <si>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</si>
  <si>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</si>
  <si>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</si>
  <si>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</si>
  <si>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</si>
  <si>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</si>
  <si>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</si>
  <si>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</si>
  <si>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</si>
  <si>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</si>
  <si>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</si>
  <si>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</si>
  <si>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</si>
  <si>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</si>
  <si>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</si>
  <si>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</si>
  <si>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</si>
  <si>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</si>
  <si>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</si>
  <si>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</si>
  <si>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</si>
  <si>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</si>
  <si>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</si>
  <si>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</si>
  <si>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</si>
  <si>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</si>
  <si>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</si>
  <si>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</si>
  <si>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</si>
  <si>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</si>
  <si>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</si>
  <si>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</si>
  <si>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</si>
  <si>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</si>
  <si>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</si>
  <si>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</si>
  <si>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</si>
  <si>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</si>
  <si>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</si>
  <si>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</si>
  <si>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</si>
  <si>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</si>
  <si>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</si>
  <si>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</si>
  <si>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</si>
  <si>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</si>
  <si>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</si>
  <si>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</si>
  <si>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</si>
  <si>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</si>
  <si>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</si>
  <si>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</si>
  <si>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</si>
  <si>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</si>
  <si>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</si>
  <si>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</si>
  <si>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</si>
  <si>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</si>
  <si>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</si>
  <si>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</si>
  <si>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</si>
  <si>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</si>
  <si>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</si>
  <si>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</si>
  <si>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</si>
  <si>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</si>
  <si>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</si>
  <si>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</si>
  <si>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</si>
  <si>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</si>
  <si>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</si>
  <si>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</si>
  <si>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</si>
  <si>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</si>
  <si>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</si>
  <si>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</si>
  <si>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</si>
  <si>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</si>
  <si>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</si>
  <si>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</si>
  <si>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</si>
  <si>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</si>
  <si>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</si>
  <si>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</si>
  <si>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</si>
  <si>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</si>
  <si>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</si>
  <si>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</si>
  <si>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</si>
  <si>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</si>
  <si>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</si>
  <si>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</si>
  <si>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</si>
  <si>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</si>
  <si>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</si>
  <si>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</si>
  <si>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</si>
  <si>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</si>
  <si>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</si>
  <si>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</si>
  <si>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</si>
  <si>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</si>
  <si>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</si>
  <si>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</si>
  <si>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</si>
  <si>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</si>
  <si>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</si>
  <si>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</si>
  <si>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</si>
  <si>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</si>
  <si>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</si>
  <si>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</si>
  <si>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</si>
  <si>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</si>
  <si>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</si>
  <si>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</si>
  <si>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</si>
  <si>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</si>
  <si>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</si>
  <si>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</si>
  <si>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</si>
  <si>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</si>
  <si>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</si>
  <si>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</si>
  <si>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</si>
  <si>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</si>
  <si>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</si>
  <si>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</si>
  <si>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</si>
  <si>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</si>
  <si>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</si>
  <si>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</si>
  <si>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</si>
  <si>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</si>
  <si>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</si>
  <si>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</si>
  <si>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</si>
  <si>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</si>
  <si>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</si>
  <si>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</si>
  <si>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</si>
  <si>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</si>
  <si>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</si>
  <si>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</si>
  <si>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</si>
  <si>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</si>
  <si>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</si>
  <si>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</si>
  <si>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</si>
  <si>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</si>
  <si>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</si>
  <si>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</si>
  <si>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</si>
  <si>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</si>
  <si>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</si>
  <si>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</si>
  <si>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</si>
  <si>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</si>
  <si>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</si>
  <si>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</si>
  <si>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</si>
  <si>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</si>
  <si>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</si>
  <si>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</si>
  <si>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</si>
  <si>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</si>
  <si>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</si>
  <si>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</si>
  <si>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</si>
  <si>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</si>
  <si>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</si>
  <si>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</si>
  <si>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</si>
  <si>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</si>
  <si>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</si>
  <si>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</si>
  <si>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</si>
  <si>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</si>
  <si>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</si>
  <si>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</si>
  <si>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</si>
  <si>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</si>
  <si>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</si>
  <si>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</si>
  <si>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</si>
  <si>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</si>
  <si>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</si>
  <si>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</si>
  <si>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</si>
  <si>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</si>
  <si>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</si>
  <si>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</si>
  <si>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</si>
  <si>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</si>
  <si>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</si>
  <si>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</si>
  <si>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</si>
  <si>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</si>
  <si>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</si>
  <si>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</si>
  <si>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</si>
  <si>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</si>
  <si>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</si>
  <si>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</si>
  <si>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</si>
  <si>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</si>
  <si>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</si>
  <si>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</si>
  <si>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</si>
  <si>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</si>
  <si>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</si>
  <si>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</si>
  <si>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</si>
  <si>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</si>
  <si>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</si>
  <si>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</si>
  <si>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</si>
  <si>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</si>
  <si>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</si>
  <si>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</si>
  <si>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</si>
  <si>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</si>
  <si>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</si>
  <si>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</si>
  <si>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</si>
  <si>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</si>
  <si>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</si>
  <si>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</si>
  <si>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</si>
  <si>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</si>
  <si>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</si>
  <si>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</si>
  <si>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</si>
  <si>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</si>
  <si>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</si>
  <si>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</si>
  <si>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</si>
  <si>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</si>
  <si>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</si>
  <si>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</si>
  <si>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</si>
  <si>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</si>
  <si>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</si>
  <si>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</si>
  <si>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</si>
  <si>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</si>
  <si>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</si>
  <si>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</si>
  <si>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</si>
  <si>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</si>
  <si>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</si>
  <si>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</si>
  <si>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</si>
  <si>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</si>
  <si>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</si>
  <si>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</si>
  <si>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</si>
  <si>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</si>
  <si>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</si>
  <si>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</si>
  <si>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</si>
  <si>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</si>
  <si>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</si>
  <si>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</si>
  <si>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</si>
  <si>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</si>
  <si>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</si>
  <si>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</si>
  <si>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</si>
  <si>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</si>
  <si>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</si>
  <si>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</si>
  <si>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</si>
  <si>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</si>
  <si>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</si>
  <si>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</si>
  <si>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</si>
  <si>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</si>
  <si>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</si>
  <si>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</si>
  <si>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</si>
  <si>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</si>
  <si>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</si>
  <si>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</si>
  <si>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</si>
  <si>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</si>
  <si>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</si>
  <si>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</si>
  <si>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</si>
  <si>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</si>
  <si>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</si>
  <si>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</si>
  <si>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</si>
  <si>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</si>
  <si>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</si>
  <si>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</si>
  <si>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</si>
  <si>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</si>
  <si>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</si>
  <si>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</si>
  <si>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</si>
  <si>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</si>
  <si>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</si>
  <si>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</si>
  <si>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</si>
  <si>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</si>
  <si>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</si>
  <si>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</si>
  <si>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</si>
  <si>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</si>
  <si>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</si>
  <si>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</si>
  <si>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</si>
  <si>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</si>
  <si>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</si>
  <si>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</si>
  <si>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</si>
  <si>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</si>
  <si>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</si>
  <si>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</si>
  <si>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</si>
  <si>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</si>
  <si>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</si>
  <si>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</si>
  <si>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</si>
  <si>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</si>
  <si>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</si>
  <si>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</si>
  <si>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</si>
  <si>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</si>
  <si>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</si>
  <si>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</si>
  <si>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</si>
  <si>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</si>
  <si>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</si>
  <si>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</si>
  <si>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</si>
  <si>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</si>
  <si>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</si>
  <si>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</si>
  <si>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</si>
  <si>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</si>
  <si>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</si>
  <si>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</si>
  <si>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</si>
  <si>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</si>
  <si>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</si>
  <si>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</si>
  <si>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</si>
  <si>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</si>
  <si>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</si>
  <si>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</si>
  <si>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</si>
  <si>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</si>
  <si>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</si>
  <si>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</si>
  <si>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</si>
  <si>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</si>
  <si>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</si>
  <si>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</si>
  <si>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</si>
  <si>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</si>
  <si>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</si>
  <si>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</si>
  <si>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</si>
  <si>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</si>
  <si>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</si>
  <si>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</si>
  <si>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</si>
  <si>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</si>
  <si>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</si>
  <si>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</si>
  <si>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</si>
  <si>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</si>
  <si>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</si>
  <si>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</si>
  <si>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</si>
  <si>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</si>
  <si>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</si>
  <si>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</si>
  <si>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</si>
  <si>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</si>
  <si>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</si>
  <si>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</si>
  <si>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</si>
  <si>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</si>
  <si>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</si>
  <si>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</si>
  <si>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</si>
  <si>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</si>
  <si>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</si>
  <si>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</si>
  <si>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</si>
  <si>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</si>
  <si>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</si>
  <si>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</si>
  <si>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</si>
  <si>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</si>
  <si>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</si>
  <si>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</si>
  <si>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</si>
  <si>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</si>
  <si>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</si>
  <si>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</si>
  <si>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</si>
  <si>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</si>
  <si>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</si>
  <si>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</si>
  <si>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</si>
  <si>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</si>
  <si>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</si>
  <si>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</si>
  <si>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</si>
  <si>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</si>
  <si>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</si>
  <si>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</si>
  <si>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</si>
  <si>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</si>
  <si>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</si>
  <si>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</si>
  <si>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</si>
  <si>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</si>
  <si>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</si>
  <si>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</si>
  <si>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</si>
  <si>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</si>
  <si>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</si>
  <si>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</si>
  <si>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</si>
  <si>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</si>
  <si>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</si>
  <si>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</si>
  <si>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</si>
  <si>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</si>
  <si>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</si>
  <si>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</si>
  <si>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</si>
  <si>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</si>
  <si>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</si>
  <si>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</si>
  <si>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</si>
  <si>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</si>
  <si>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</si>
  <si>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</si>
  <si>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</si>
  <si>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</si>
  <si>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</si>
  <si>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</si>
  <si>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</si>
  <si>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</si>
  <si>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</si>
  <si>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</si>
  <si>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</si>
  <si>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</si>
  <si>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</si>
  <si>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</si>
  <si>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</si>
  <si>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</si>
  <si>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</si>
  <si>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</si>
  <si>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</si>
  <si>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</si>
  <si>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</si>
  <si>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</si>
  <si>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</si>
  <si>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</si>
  <si>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</si>
  <si>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</si>
  <si>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</si>
  <si>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</si>
  <si>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</si>
  <si>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</si>
  <si>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</si>
  <si>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</si>
  <si>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</si>
  <si>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</si>
  <si>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</si>
  <si>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</si>
  <si>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</si>
  <si>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</si>
  <si>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</si>
  <si>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</si>
  <si>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</si>
  <si>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</si>
  <si>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</si>
  <si>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</si>
  <si>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</si>
  <si>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</si>
  <si>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</si>
  <si>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</si>
  <si>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</si>
  <si>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</si>
  <si>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</si>
  <si>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</si>
  <si>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</si>
  <si>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</si>
  <si>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</si>
  <si>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</si>
  <si>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</si>
  <si>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</si>
  <si>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</si>
  <si>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</si>
  <si>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</si>
  <si>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</si>
  <si>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</si>
  <si>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</si>
  <si>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</si>
  <si>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</si>
  <si>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</si>
  <si>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</si>
  <si>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</si>
  <si>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</si>
  <si>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</si>
  <si>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</si>
  <si>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</si>
  <si>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</si>
  <si>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</si>
  <si>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</si>
  <si>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</si>
  <si>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</si>
  <si>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</si>
  <si>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</si>
  <si>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</si>
  <si>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</si>
  <si>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</si>
  <si>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</si>
  <si>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</si>
  <si>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</si>
  <si>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</si>
  <si>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</si>
  <si>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</si>
  <si>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</si>
  <si>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</si>
  <si>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</si>
  <si>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</si>
  <si>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</si>
  <si>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</si>
  <si>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</si>
  <si>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</si>
  <si>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</si>
  <si>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</si>
  <si>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</si>
  <si>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</si>
  <si>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</si>
  <si>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</si>
  <si>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</si>
  <si>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</si>
  <si>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</si>
  <si>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</si>
  <si>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</si>
  <si>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</si>
  <si>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</si>
  <si>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</si>
  <si>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</si>
  <si>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</si>
  <si>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</si>
  <si>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</si>
  <si>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</si>
  <si>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</si>
  <si>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</si>
  <si>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</si>
  <si>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</si>
  <si>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</si>
  <si>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</si>
  <si>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</si>
  <si>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</si>
  <si>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</si>
  <si>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</si>
  <si>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</si>
  <si>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</si>
  <si>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</si>
  <si>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</si>
  <si>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</si>
  <si>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</si>
  <si>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</si>
  <si>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</si>
  <si>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</si>
  <si>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</si>
  <si>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</si>
  <si>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</si>
  <si>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</si>
  <si>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</si>
  <si>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</si>
  <si>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</si>
  <si>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</si>
  <si>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</si>
  <si>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</si>
  <si>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</si>
  <si>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</si>
  <si>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</si>
  <si>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</si>
  <si>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</si>
  <si>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</si>
  <si>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</si>
  <si>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</si>
  <si>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</si>
  <si>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</si>
  <si>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</si>
  <si>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</si>
  <si>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</si>
  <si>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</si>
  <si>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</si>
  <si>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</si>
  <si>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</si>
  <si>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</si>
  <si>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</si>
  <si>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</si>
  <si>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</si>
  <si>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</si>
  <si>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</si>
  <si>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</si>
  <si>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</si>
  <si>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</si>
  <si>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</si>
  <si>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</si>
  <si>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</si>
  <si>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</si>
  <si>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</si>
  <si>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</si>
  <si>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</si>
  <si>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</si>
  <si>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</si>
  <si>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</si>
  <si>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</si>
  <si>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</si>
  <si>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</si>
  <si>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</si>
  <si>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</si>
  <si>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</si>
  <si>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</si>
  <si>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</si>
  <si>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</si>
  <si>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</si>
  <si>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</si>
  <si>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</si>
  <si>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</si>
  <si>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</si>
  <si>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</si>
  <si>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</si>
  <si>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</si>
  <si>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</si>
  <si>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</si>
  <si>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</si>
  <si>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</si>
  <si>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</si>
  <si>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</si>
  <si>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</si>
  <si>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</si>
  <si>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</si>
  <si>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</si>
  <si>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</si>
  <si>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</si>
  <si>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</si>
  <si>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</si>
  <si>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</si>
  <si>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</si>
  <si>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</si>
  <si>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</si>
  <si>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</si>
  <si>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</si>
  <si>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</si>
  <si>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</si>
  <si>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</si>
  <si>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</si>
  <si>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</si>
  <si>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</si>
  <si>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</si>
  <si>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</si>
  <si>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</si>
  <si>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</si>
  <si>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</si>
  <si>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</si>
  <si>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</si>
  <si>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</si>
  <si>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</si>
  <si>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</si>
  <si>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</si>
  <si>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</si>
  <si>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</si>
  <si>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</si>
  <si>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</si>
  <si>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</si>
  <si>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</si>
  <si>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</si>
  <si>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</si>
  <si>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</si>
  <si>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</si>
  <si>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</si>
  <si>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</si>
  <si>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</si>
  <si>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</si>
  <si>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</si>
  <si>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</si>
  <si>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</si>
  <si>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</si>
  <si>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</si>
  <si>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</si>
  <si>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</si>
  <si>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</si>
  <si>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</si>
  <si>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</si>
  <si>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</si>
  <si>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</si>
  <si>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</si>
  <si>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</si>
  <si>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</si>
  <si>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</si>
  <si>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</si>
  <si>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</si>
  <si>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</si>
  <si>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</si>
  <si>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</si>
  <si>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</si>
  <si>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</si>
  <si>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</si>
  <si>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</si>
  <si>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</si>
  <si>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</si>
  <si>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</si>
  <si>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</si>
  <si>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</si>
  <si>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</si>
  <si>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</si>
  <si>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</si>
  <si>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</si>
  <si>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</si>
  <si>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</si>
  <si>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</si>
  <si>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</si>
  <si>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</si>
  <si>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</si>
  <si>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</si>
  <si>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</si>
  <si>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</si>
  <si>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</si>
  <si>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</si>
  <si>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</si>
  <si>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</si>
  <si>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</si>
  <si>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</si>
  <si>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</si>
  <si>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</si>
  <si>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</si>
  <si>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</si>
  <si>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</si>
  <si>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</si>
  <si>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</si>
  <si>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</si>
  <si>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</si>
  <si>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</si>
  <si>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</si>
  <si>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</si>
  <si>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</si>
  <si>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</si>
  <si>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</si>
  <si>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</si>
  <si>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</si>
  <si>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</si>
  <si>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</si>
  <si>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</si>
  <si>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</si>
  <si>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</si>
  <si>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</si>
  <si>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</si>
  <si>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</si>
  <si>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</si>
  <si>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</si>
  <si>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</si>
  <si>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</si>
  <si>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</si>
  <si>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</si>
  <si>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</si>
  <si>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</si>
  <si>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</si>
  <si>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</si>
  <si>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</si>
  <si>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</si>
  <si>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</si>
  <si>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</si>
  <si>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</si>
  <si>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</si>
  <si>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</si>
  <si>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</si>
  <si>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</si>
  <si>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</si>
  <si>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</si>
  <si>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</si>
  <si>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</si>
  <si>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</si>
  <si>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</si>
  <si>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</si>
  <si>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</si>
  <si>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</si>
  <si>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</si>
  <si>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</si>
  <si>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</si>
  <si>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</si>
  <si>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</si>
  <si>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</si>
  <si>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</si>
  <si>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</si>
  <si>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</si>
  <si>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</si>
  <si>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</si>
  <si>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</si>
  <si>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</si>
  <si>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</si>
  <si>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</si>
  <si>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</si>
  <si>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</si>
  <si>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</si>
  <si>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</si>
  <si>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</si>
  <si>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</si>
  <si>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</si>
  <si>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</si>
  <si>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</si>
  <si>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</si>
  <si>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</si>
  <si>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</si>
  <si>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</si>
  <si>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</si>
  <si>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</si>
  <si>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</si>
  <si>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</si>
  <si>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</si>
  <si>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</si>
  <si>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</si>
  <si>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</si>
  <si>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</si>
  <si>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</si>
  <si>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</si>
  <si>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</si>
  <si>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</si>
  <si>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</si>
  <si>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</si>
  <si>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</si>
  <si>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</si>
  <si>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</si>
  <si>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</si>
  <si>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</si>
  <si>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</si>
  <si>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</si>
  <si>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</si>
  <si>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</si>
  <si>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</si>
  <si>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</si>
  <si>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</si>
  <si>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</si>
  <si>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</si>
  <si>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</si>
  <si>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</si>
  <si>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</si>
  <si>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</si>
  <si>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</si>
  <si>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</si>
  <si>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</si>
  <si>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</si>
  <si>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</si>
  <si>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</si>
  <si>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</si>
  <si>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</si>
  <si>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</si>
  <si>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</si>
  <si>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</si>
  <si>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</si>
  <si>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</si>
  <si>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</si>
  <si>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</si>
  <si>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</si>
  <si>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</si>
  <si>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</si>
  <si>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</si>
  <si>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</si>
  <si>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</si>
  <si>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</si>
  <si>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</si>
  <si>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</si>
  <si>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</si>
  <si>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</si>
  <si>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</si>
  <si>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</si>
  <si>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</si>
  <si>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</si>
  <si>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</si>
  <si>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</si>
  <si>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</si>
  <si>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</si>
  <si>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</si>
  <si>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</si>
  <si>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</si>
  <si>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</si>
  <si>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</si>
  <si>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</si>
  <si>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</si>
  <si>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</si>
  <si>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</si>
  <si>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</si>
  <si>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</si>
  <si>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</si>
  <si>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</si>
  <si>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</si>
  <si>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</si>
  <si>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</si>
  <si>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</si>
  <si>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</si>
  <si>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</si>
  <si>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</si>
  <si>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</si>
  <si>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</si>
  <si>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</si>
  <si>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</si>
  <si>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</si>
  <si>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</si>
  <si>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</si>
  <si>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</si>
  <si>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</si>
  <si>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</si>
  <si>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</si>
  <si>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</si>
  <si>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</si>
  <si>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</si>
  <si>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</si>
  <si>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</si>
  <si>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</si>
  <si>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</si>
  <si>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</si>
  <si>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</si>
  <si>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</si>
  <si>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</si>
  <si>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</si>
  <si>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</si>
  <si>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</si>
  <si>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</si>
  <si>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</si>
  <si>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</si>
  <si>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</si>
  <si>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</si>
  <si>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</si>
  <si>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</si>
  <si>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</si>
  <si>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</si>
  <si>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</si>
  <si>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</si>
  <si>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</si>
  <si>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</si>
  <si>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</si>
  <si>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</si>
  <si>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</si>
  <si>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</si>
  <si>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</si>
  <si>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</si>
  <si>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</si>
  <si>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</si>
  <si>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</si>
  <si>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</si>
  <si>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</si>
  <si>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</si>
  <si>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</si>
  <si>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</si>
  <si>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</si>
  <si>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</si>
  <si>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</si>
  <si>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</si>
  <si>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</si>
  <si>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</si>
  <si>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</si>
  <si>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</si>
  <si>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</si>
  <si>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</si>
  <si>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</si>
  <si>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</si>
  <si>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</si>
  <si>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</si>
  <si>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</si>
  <si>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</si>
  <si>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</si>
  <si>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</si>
  <si>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</si>
  <si>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</si>
  <si>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</si>
  <si>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</si>
  <si>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</si>
  <si>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</si>
  <si>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</si>
  <si>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</si>
  <si>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</si>
  <si>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</si>
  <si>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</si>
  <si>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</si>
  <si>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</si>
  <si>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</si>
  <si>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</si>
  <si>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</si>
  <si>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</si>
  <si>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</si>
  <si>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</si>
  <si>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</si>
  <si>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</si>
  <si>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</si>
  <si>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</si>
  <si>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</si>
  <si>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</si>
  <si>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</si>
  <si>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</si>
  <si>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</si>
  <si>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</si>
  <si>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</si>
  <si>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</si>
  <si>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</si>
  <si>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</si>
  <si>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</si>
  <si>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</si>
  <si>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</si>
  <si>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</si>
  <si>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</si>
  <si>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</si>
  <si>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</si>
  <si>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</si>
  <si>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</si>
  <si>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</si>
  <si>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</si>
  <si>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</si>
  <si>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</si>
  <si>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</si>
  <si>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</si>
  <si>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</si>
  <si>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</si>
  <si>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</si>
  <si>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</si>
  <si>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</si>
  <si>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</si>
  <si>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</si>
  <si>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</si>
  <si>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</si>
  <si>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</si>
  <si>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</si>
  <si>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</si>
  <si>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</si>
  <si>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</si>
  <si>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</si>
  <si>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</si>
  <si>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</si>
  <si>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</si>
  <si>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</si>
  <si>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</si>
  <si>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</si>
  <si>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</si>
  <si>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</si>
  <si>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</si>
  <si>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</si>
  <si>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</si>
  <si>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</si>
  <si>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</si>
  <si>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</si>
  <si>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</si>
  <si>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</si>
  <si>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</si>
  <si>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</si>
  <si>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</si>
  <si>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</si>
  <si>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</si>
  <si>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</si>
  <si>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</si>
  <si>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</si>
  <si>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</si>
  <si>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</si>
  <si>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</si>
  <si>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</si>
  <si>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</si>
  <si>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</si>
  <si>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</si>
  <si>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</si>
  <si>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</si>
  <si>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</si>
  <si>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</si>
  <si>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</si>
  <si>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</si>
  <si>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</si>
  <si>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</si>
  <si>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</si>
  <si>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</si>
  <si>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</si>
  <si>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</si>
  <si>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</si>
  <si>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</si>
  <si>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</si>
  <si>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</si>
  <si>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</si>
  <si>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</si>
  <si>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</si>
  <si>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</si>
  <si>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</si>
  <si>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</si>
  <si>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</si>
  <si>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</si>
  <si>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</si>
  <si>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</si>
  <si>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</si>
  <si>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</si>
  <si>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</si>
  <si>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</si>
  <si>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</si>
  <si>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</si>
  <si>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</si>
  <si>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</si>
  <si>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</si>
  <si>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</si>
  <si>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</si>
  <si>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</si>
  <si>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</si>
  <si>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</si>
  <si>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</si>
  <si>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</si>
  <si>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</si>
  <si>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</si>
  <si>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</si>
  <si>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</si>
  <si>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</si>
  <si>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</si>
  <si>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</si>
  <si>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</si>
  <si>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</si>
  <si>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</si>
  <si>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</si>
  <si>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</si>
  <si>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</si>
  <si>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</si>
  <si>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</si>
  <si>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</si>
  <si>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</si>
  <si>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</si>
  <si>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</si>
  <si>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</si>
  <si>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</si>
  <si>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</si>
  <si>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</si>
  <si>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</si>
  <si>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</si>
  <si>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</si>
  <si>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</si>
  <si>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</si>
  <si>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</si>
  <si>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</si>
  <si>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</si>
  <si>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</si>
  <si>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</si>
  <si>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</si>
  <si>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</si>
  <si>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</si>
  <si>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</si>
  <si>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</si>
  <si>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</si>
  <si>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</si>
  <si>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</si>
  <si>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</si>
  <si>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</si>
  <si>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</si>
  <si>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</si>
  <si>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</si>
  <si>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</si>
  <si>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</si>
  <si>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</si>
  <si>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</si>
  <si>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</si>
  <si>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</si>
  <si>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</si>
  <si>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</si>
  <si>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</si>
  <si>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</si>
  <si>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</si>
  <si>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</si>
  <si>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</si>
  <si>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</si>
  <si>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</si>
  <si>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</si>
  <si>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</si>
  <si>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</si>
  <si>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</si>
  <si>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</si>
  <si>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</si>
  <si>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</si>
  <si>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</si>
  <si>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</si>
  <si>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</si>
  <si>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</si>
  <si>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</si>
  <si>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</si>
  <si>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</si>
  <si>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</si>
  <si>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</si>
  <si>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</si>
  <si>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</si>
  <si>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</si>
  <si>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</si>
  <si>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</si>
  <si>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</si>
  <si>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</si>
  <si>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</si>
  <si>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</si>
  <si>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</si>
  <si>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</si>
  <si>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</si>
  <si>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</si>
  <si>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</si>
  <si>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</si>
  <si>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</si>
  <si>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</si>
  <si>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</si>
  <si>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</si>
  <si>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</si>
  <si>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</si>
  <si>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</si>
  <si>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</si>
  <si>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</si>
  <si>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</si>
  <si>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</si>
  <si>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</si>
  <si>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</si>
  <si>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</si>
  <si>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</si>
  <si>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</si>
  <si>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</si>
  <si>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</si>
  <si>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</si>
  <si>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</si>
  <si>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</si>
  <si>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</si>
  <si>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</si>
  <si>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</si>
  <si>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</si>
  <si>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</si>
  <si>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</si>
  <si>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</si>
  <si>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</si>
  <si>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</si>
  <si>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</si>
  <si>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</si>
  <si>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</si>
  <si>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</si>
  <si>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</si>
  <si>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</si>
  <si>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</si>
  <si>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</si>
  <si>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</si>
  <si>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</si>
  <si>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</si>
  <si>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</si>
  <si>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</si>
  <si>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</si>
  <si>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</si>
  <si>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</si>
  <si>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</si>
  <si>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</si>
  <si>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</si>
  <si>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</si>
  <si>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</si>
  <si>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</si>
  <si>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</si>
  <si>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</si>
  <si>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</si>
  <si>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</si>
  <si>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</si>
  <si>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</si>
  <si>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</si>
  <si>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</si>
  <si>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</si>
  <si>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</si>
  <si>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</si>
  <si>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</si>
  <si>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</si>
  <si>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</si>
  <si>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</si>
  <si>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</si>
  <si>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</si>
  <si>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</si>
  <si>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</si>
  <si>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</si>
  <si>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</si>
  <si>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</si>
  <si>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</si>
  <si>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</si>
  <si>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</si>
  <si>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</si>
  <si>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</si>
  <si>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</si>
  <si>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</si>
  <si>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</si>
  <si>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</si>
  <si>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</si>
  <si>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</si>
  <si>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</si>
  <si>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</si>
  <si>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</si>
  <si>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</si>
  <si>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</si>
  <si>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</si>
  <si>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</si>
  <si>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</si>
  <si>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</si>
  <si>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</si>
  <si>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</si>
  <si>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</si>
  <si>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</si>
  <si>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</si>
  <si>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</si>
  <si>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</si>
  <si>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</si>
  <si>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</si>
  <si>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</si>
  <si>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</si>
  <si>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</si>
  <si>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</si>
  <si>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</si>
  <si>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</si>
  <si>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</si>
  <si>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</si>
  <si>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</si>
  <si>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</si>
  <si>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</si>
  <si>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</si>
  <si>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</si>
  <si>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</si>
  <si>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</si>
  <si>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</si>
  <si>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</si>
  <si>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</si>
  <si>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</si>
  <si>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</si>
  <si>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</si>
  <si>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</si>
  <si>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</si>
  <si>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</si>
  <si>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</si>
  <si>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</si>
  <si>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</si>
  <si>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</si>
  <si>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</si>
  <si>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</si>
  <si>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</si>
  <si>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</si>
  <si>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</si>
  <si>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</si>
  <si>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</si>
  <si>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</si>
  <si>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</si>
  <si>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</si>
  <si>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</si>
  <si>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</si>
  <si>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</si>
  <si>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</si>
  <si>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</si>
  <si>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</si>
  <si>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</si>
  <si>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</si>
  <si>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</si>
  <si>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</si>
  <si>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</si>
  <si>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</si>
  <si>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</si>
  <si>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</si>
  <si>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</si>
  <si>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</si>
  <si>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</si>
  <si>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</si>
  <si>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</si>
  <si>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</si>
  <si>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</si>
  <si>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</si>
  <si>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</si>
  <si>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</si>
  <si>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</si>
  <si>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</si>
  <si>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</si>
  <si>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</si>
  <si>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</si>
  <si>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</si>
  <si>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</si>
  <si>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</si>
  <si>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</si>
  <si>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</si>
  <si>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</si>
  <si>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</si>
  <si>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</si>
  <si>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</si>
  <si>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</si>
  <si>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</si>
  <si>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</si>
  <si>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</si>
  <si>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</si>
  <si>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</si>
  <si>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</si>
  <si>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</si>
  <si>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</si>
  <si>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</si>
  <si>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</si>
  <si>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</si>
  <si>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</si>
  <si>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</si>
  <si>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</si>
  <si>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</si>
  <si>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</si>
  <si>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</si>
  <si>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</si>
  <si>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</si>
  <si>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</si>
  <si>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</si>
  <si>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</si>
  <si>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</si>
  <si>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</si>
  <si>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</si>
  <si>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</si>
  <si>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</si>
  <si>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</si>
  <si>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</si>
  <si>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</si>
  <si>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</si>
  <si>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</si>
  <si>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</si>
  <si>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</si>
  <si>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</si>
  <si>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</si>
  <si>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</si>
  <si>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</si>
  <si>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</si>
  <si>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</si>
  <si>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</si>
  <si>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</si>
  <si>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</si>
  <si>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</si>
  <si>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</si>
  <si>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</si>
  <si>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</si>
  <si>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</si>
  <si>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</si>
  <si>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</si>
  <si>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</si>
  <si>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</si>
  <si>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</si>
  <si>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</si>
  <si>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</si>
  <si>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</si>
  <si>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</si>
  <si>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</si>
  <si>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</si>
  <si>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</si>
  <si>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</si>
  <si>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</si>
  <si>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</si>
  <si>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</si>
  <si>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</si>
  <si>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</si>
  <si>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</si>
  <si>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</si>
  <si>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</si>
  <si>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</si>
  <si>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</si>
  <si>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</si>
  <si>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</si>
  <si>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</si>
  <si>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</si>
  <si>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</si>
  <si>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</si>
  <si>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</si>
  <si>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</si>
  <si>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</si>
  <si>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</si>
  <si>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</si>
  <si>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</si>
  <si>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</si>
  <si>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</si>
  <si>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</si>
  <si>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</si>
  <si>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</si>
  <si>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</si>
  <si>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</si>
  <si>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</si>
  <si>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</si>
  <si>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</si>
  <si>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</si>
  <si>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</si>
  <si>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</si>
  <si>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</si>
  <si>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</si>
  <si>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</si>
  <si>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</si>
  <si>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</si>
  <si>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</si>
  <si>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</si>
  <si>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</si>
  <si>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</si>
  <si>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</si>
  <si>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</si>
  <si>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</si>
  <si>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</si>
  <si>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</si>
  <si>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</si>
  <si>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</si>
  <si>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</si>
  <si>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</si>
  <si>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</si>
  <si>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</si>
  <si>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</si>
  <si>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</si>
  <si>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</si>
  <si>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</si>
  <si>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</si>
  <si>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</si>
  <si>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</si>
  <si>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</si>
  <si>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</si>
  <si>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</si>
  <si>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</si>
  <si>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</si>
  <si>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</si>
  <si>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</si>
  <si>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</si>
  <si>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</si>
  <si>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</si>
  <si>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</si>
  <si>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</si>
  <si>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</si>
  <si>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</si>
  <si>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</si>
  <si>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</si>
  <si>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</si>
  <si>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</si>
  <si>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</si>
  <si>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</si>
  <si>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</si>
  <si>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</si>
  <si>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</si>
  <si>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</si>
  <si>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</si>
  <si>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</si>
  <si>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</si>
  <si>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</si>
  <si>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</si>
  <si>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</si>
  <si>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</si>
  <si>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</si>
  <si>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</si>
  <si>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</si>
  <si>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</si>
  <si>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</si>
  <si>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</si>
  <si>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</si>
  <si>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</si>
  <si>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</si>
  <si>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</si>
  <si>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</si>
  <si>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</si>
  <si>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</si>
  <si>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</si>
  <si>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</si>
  <si>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</si>
  <si>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</si>
  <si>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</si>
  <si>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</si>
  <si>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</si>
  <si>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</si>
  <si>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</si>
  <si>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</si>
  <si>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</si>
  <si>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</si>
  <si>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</si>
  <si>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</si>
  <si>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</si>
  <si>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</si>
  <si>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</si>
  <si>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</si>
  <si>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</si>
  <si>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</si>
  <si>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</si>
  <si>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</si>
  <si>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</si>
  <si>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</si>
  <si>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</si>
  <si>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</si>
  <si>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</si>
  <si>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</si>
  <si>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</si>
  <si>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</si>
  <si>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</si>
  <si>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</si>
  <si>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</si>
  <si>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</si>
  <si>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</si>
  <si>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</si>
  <si>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</si>
  <si>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</si>
  <si>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</si>
  <si>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</si>
  <si>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</si>
  <si>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</si>
  <si>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</si>
  <si>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</si>
  <si>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</si>
  <si>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</si>
  <si>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</si>
  <si>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</si>
  <si>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</si>
  <si>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</si>
  <si>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</si>
  <si>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</si>
  <si>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</si>
  <si>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</si>
  <si>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</si>
  <si>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</si>
  <si>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</si>
  <si>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</si>
  <si>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</si>
  <si>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</si>
  <si>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</si>
  <si>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</si>
  <si>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</si>
  <si>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</si>
  <si>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</si>
  <si>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</si>
  <si>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</si>
  <si>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</si>
  <si>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</si>
  <si>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</si>
  <si>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</si>
  <si>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</si>
  <si>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</si>
  <si>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</si>
  <si>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</si>
  <si>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</si>
  <si>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</si>
  <si>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</si>
  <si>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</si>
  <si>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</si>
  <si>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</si>
  <si>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</si>
  <si>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</si>
  <si>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</si>
  <si>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</si>
  <si>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</si>
  <si>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</si>
  <si>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</si>
  <si>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</si>
  <si>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</si>
  <si>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</si>
  <si>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</si>
  <si>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</si>
  <si>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</si>
  <si>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</si>
  <si>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</si>
  <si>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</si>
  <si>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</si>
  <si>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</si>
  <si>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</si>
  <si>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</si>
  <si>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</si>
  <si>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</si>
  <si>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</si>
  <si>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</si>
  <si>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</si>
  <si>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</si>
  <si>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</si>
  <si>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</si>
  <si>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</si>
  <si>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</si>
  <si>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</si>
  <si>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</si>
  <si>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</si>
  <si>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</si>
  <si>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</si>
  <si>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</si>
  <si>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</si>
  <si>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</si>
  <si>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</si>
  <si>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</si>
  <si>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</si>
  <si>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</si>
  <si>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</si>
  <si>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</si>
  <si>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</si>
  <si>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</si>
  <si>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</si>
  <si>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</si>
  <si>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</si>
  <si>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</si>
  <si>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</si>
  <si>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</si>
  <si>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</si>
  <si>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</si>
  <si>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</si>
  <si>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</si>
  <si>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</si>
  <si>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</si>
  <si>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</si>
  <si>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</si>
  <si>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</si>
  <si>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</si>
  <si>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</si>
  <si>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</si>
  <si>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</si>
  <si>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</si>
  <si>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</si>
  <si>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</si>
  <si>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</si>
  <si>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</si>
  <si>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</si>
  <si>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</si>
  <si>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</si>
  <si>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</si>
  <si>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</si>
  <si>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</si>
  <si>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</si>
  <si>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</si>
  <si>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</si>
  <si>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</si>
  <si>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</si>
  <si>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</si>
  <si>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</si>
  <si>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</si>
  <si>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</si>
  <si>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</si>
  <si>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</si>
  <si>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</si>
  <si>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</si>
  <si>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</si>
  <si>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</si>
  <si>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</si>
  <si>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</si>
  <si>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</si>
  <si>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</si>
  <si>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</si>
  <si>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</si>
  <si>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</si>
  <si>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</si>
  <si>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</si>
  <si>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</si>
  <si>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</si>
  <si>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</si>
  <si>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</si>
  <si>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</si>
  <si>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</si>
  <si>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</si>
  <si>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</si>
  <si>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</si>
  <si>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</si>
  <si>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</si>
  <si>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</si>
  <si>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</si>
  <si>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</si>
  <si>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</si>
  <si>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</si>
  <si>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</si>
  <si>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</si>
  <si>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</si>
  <si>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</si>
  <si>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</si>
  <si>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</si>
  <si>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</si>
  <si>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</si>
  <si>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</si>
  <si>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</si>
  <si>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</si>
  <si>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</si>
  <si>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</si>
  <si>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</si>
  <si>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</si>
  <si>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</si>
  <si>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</si>
  <si>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</si>
  <si>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</si>
  <si>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</si>
  <si>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</si>
  <si>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</si>
  <si>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</si>
  <si>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</si>
  <si>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</si>
  <si>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</si>
  <si>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</si>
  <si>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</si>
  <si>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</si>
  <si>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</si>
  <si>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</si>
  <si>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</si>
  <si>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</si>
  <si>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</si>
  <si>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</si>
  <si>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</si>
  <si>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</si>
  <si>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</si>
  <si>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</si>
  <si>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</si>
  <si>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</si>
  <si>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</si>
  <si>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</si>
  <si>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</si>
  <si>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</si>
  <si>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</si>
  <si>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</si>
  <si>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</si>
  <si>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</si>
  <si>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</si>
  <si>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</si>
  <si>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</si>
  <si>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</si>
  <si>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</si>
  <si>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</si>
  <si>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</si>
  <si>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</si>
  <si>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</si>
  <si>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</si>
  <si>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</si>
  <si>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</si>
  <si>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</si>
  <si>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</si>
  <si>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</si>
  <si>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</si>
  <si>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</si>
  <si>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</si>
  <si>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</si>
  <si>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</si>
  <si>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</si>
  <si>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</si>
  <si>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</si>
  <si>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</si>
  <si>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</si>
  <si>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</si>
  <si>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</si>
  <si>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</si>
  <si>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</si>
  <si>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</si>
  <si>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</si>
  <si>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</si>
  <si>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</si>
  <si>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</si>
  <si>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</si>
  <si>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</si>
  <si>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</si>
  <si>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</si>
  <si>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</si>
  <si>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</si>
  <si>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</si>
  <si>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</si>
  <si>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</si>
  <si>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</si>
  <si>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</si>
  <si>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</si>
  <si>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</si>
  <si>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</si>
  <si>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</si>
  <si>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</si>
  <si>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</si>
  <si>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</si>
  <si>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</si>
  <si>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</si>
  <si>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</si>
  <si>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</si>
  <si>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</si>
  <si>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</si>
  <si>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</si>
  <si>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</si>
  <si>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</si>
  <si>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</si>
  <si>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</si>
  <si>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</si>
  <si>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</si>
  <si>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</si>
  <si>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</si>
  <si>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</si>
  <si>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</si>
  <si>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</si>
  <si>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</si>
  <si>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</si>
  <si>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</si>
  <si>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</si>
  <si>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</si>
  <si>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</si>
  <si>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</si>
  <si>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</si>
  <si>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</si>
  <si>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</si>
  <si>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</si>
  <si>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</si>
  <si>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</si>
  <si>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</si>
  <si>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</si>
  <si>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</si>
  <si>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</si>
  <si>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</si>
  <si>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</si>
  <si>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</si>
  <si>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</si>
  <si>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</si>
  <si>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</si>
  <si>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</si>
  <si>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</si>
  <si>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</si>
  <si>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</si>
  <si>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</si>
  <si>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</si>
  <si>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</si>
  <si>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</si>
  <si>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</si>
  <si>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</si>
  <si>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</si>
  <si>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</si>
  <si>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</si>
  <si>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</si>
  <si>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</si>
  <si>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</si>
  <si>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</si>
  <si>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</si>
  <si>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</si>
  <si>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</si>
  <si>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</si>
  <si>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</si>
  <si>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</si>
  <si>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</si>
  <si>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</si>
  <si>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</si>
  <si>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</si>
  <si>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</si>
  <si>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</si>
  <si>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</si>
  <si>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</si>
  <si>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</si>
  <si>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</si>
  <si>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</si>
  <si>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</si>
  <si>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</si>
  <si>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</si>
  <si>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</si>
  <si>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</si>
  <si>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</si>
  <si>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</si>
  <si>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</si>
  <si>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</si>
  <si>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</si>
  <si>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</si>
  <si>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</si>
  <si>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</si>
  <si>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</si>
  <si>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</si>
  <si>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</si>
  <si>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</si>
  <si>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</si>
  <si>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</si>
  <si>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</si>
  <si>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</si>
  <si>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</si>
  <si>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</si>
  <si>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</si>
  <si>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</si>
  <si>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</si>
  <si>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</si>
  <si>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</si>
  <si>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</si>
  <si>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</si>
  <si>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</si>
  <si>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</si>
  <si>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</si>
  <si>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</si>
  <si>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</si>
  <si>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</si>
  <si>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</si>
  <si>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</si>
  <si>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</si>
  <si>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</si>
  <si>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</si>
  <si>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</si>
  <si>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</si>
  <si>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</si>
  <si>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</si>
  <si>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</si>
  <si>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</si>
  <si>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</si>
  <si>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</si>
  <si>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</si>
  <si>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</si>
  <si>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</si>
  <si>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</si>
  <si>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</si>
  <si>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</si>
  <si>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</si>
  <si>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</si>
  <si>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</si>
  <si>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</si>
  <si>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</si>
  <si>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</si>
  <si>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</si>
  <si>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</si>
  <si>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</si>
  <si>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</si>
  <si>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</si>
  <si>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</si>
  <si>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</si>
  <si>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</si>
  <si>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</si>
  <si>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</si>
  <si>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</si>
  <si>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</si>
  <si>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</si>
  <si>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</si>
  <si>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</si>
  <si>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</si>
  <si>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</si>
  <si>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</si>
  <si>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</si>
  <si>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</si>
  <si>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</si>
  <si>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</si>
  <si>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</si>
  <si>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</si>
  <si>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</si>
  <si>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</si>
  <si>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</si>
  <si>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</si>
  <si>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</si>
  <si>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</si>
  <si>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</si>
  <si>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</si>
  <si>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</si>
  <si>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</si>
  <si>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</si>
  <si>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</si>
  <si>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</si>
  <si>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</si>
  <si>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</si>
  <si>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</si>
  <si>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</si>
  <si>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</si>
  <si>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</si>
  <si>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</si>
  <si>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</si>
  <si>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</si>
  <si>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</si>
  <si>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</si>
  <si>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</si>
  <si>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</si>
  <si>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</si>
  <si>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</si>
  <si>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</si>
  <si>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</si>
  <si>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</si>
  <si>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</si>
  <si>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</si>
  <si>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</si>
  <si>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</si>
  <si>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</si>
  <si>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</si>
  <si>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</si>
  <si>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</si>
  <si>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</si>
  <si>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</si>
  <si>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</si>
  <si>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</si>
  <si>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</si>
  <si>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</si>
  <si>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</si>
  <si>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</si>
  <si>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</si>
  <si>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</si>
  <si>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</si>
  <si>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</si>
  <si>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</si>
  <si>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</si>
  <si>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</si>
  <si>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</si>
  <si>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</si>
  <si>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</si>
  <si>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</si>
  <si>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</si>
  <si>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</si>
  <si>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</si>
  <si>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</si>
  <si>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</si>
  <si>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</si>
  <si>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</si>
  <si>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</si>
  <si>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</si>
  <si>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</si>
  <si>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</si>
  <si>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</si>
  <si>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</si>
  <si>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</si>
  <si>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</si>
  <si>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</si>
  <si>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</si>
  <si>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</si>
  <si>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</si>
  <si>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</si>
  <si>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</si>
  <si>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</si>
  <si>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</si>
  <si>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</si>
  <si>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</si>
  <si>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</si>
  <si>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</si>
  <si>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</si>
  <si>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</si>
  <si>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</si>
  <si>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</si>
  <si>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</si>
  <si>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</si>
  <si>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</si>
  <si>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</si>
  <si>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</si>
  <si>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</si>
  <si>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</si>
  <si>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</si>
  <si>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</si>
  <si>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</si>
  <si>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</si>
  <si>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</si>
  <si>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</si>
  <si>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</si>
  <si>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</si>
  <si>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</si>
  <si>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</si>
  <si>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</si>
  <si>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</si>
  <si>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</si>
  <si>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</si>
  <si>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</si>
  <si>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</si>
  <si>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</si>
  <si>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</si>
  <si>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</si>
  <si>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</si>
  <si>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</si>
  <si>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</si>
  <si>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</si>
  <si>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</si>
  <si>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</si>
  <si>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</si>
  <si>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</si>
  <si>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</si>
  <si>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</si>
  <si>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</si>
  <si>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</si>
  <si>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</si>
  <si>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</si>
  <si>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</si>
  <si>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</si>
  <si>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</si>
  <si>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</si>
  <si>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</si>
  <si>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</si>
  <si>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</si>
  <si>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</si>
  <si>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</si>
  <si>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</si>
  <si>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</si>
  <si>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</si>
  <si>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</si>
  <si>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</si>
  <si>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</si>
  <si>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</si>
  <si>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</si>
  <si>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</si>
  <si>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</si>
  <si>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</si>
  <si>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</si>
  <si>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</si>
  <si>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</si>
  <si>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</si>
  <si>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</si>
  <si>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</si>
  <si>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</si>
  <si>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</si>
  <si>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</si>
  <si>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</si>
  <si>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</si>
  <si>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</si>
  <si>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</si>
  <si>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</si>
  <si>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</si>
  <si>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</si>
  <si>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</si>
  <si>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</si>
  <si>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</si>
  <si>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</si>
  <si>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</si>
  <si>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</si>
  <si>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</si>
  <si>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</si>
  <si>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</si>
  <si>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</si>
  <si>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</si>
  <si>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</si>
  <si>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</si>
  <si>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</si>
  <si>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</si>
  <si>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</si>
  <si>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</si>
  <si>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</si>
  <si>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</si>
  <si>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</si>
  <si>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</si>
  <si>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</si>
  <si>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</si>
  <si>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</si>
  <si>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</si>
  <si>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</si>
  <si>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</si>
  <si>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</si>
  <si>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</si>
  <si>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</si>
  <si>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</si>
  <si>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</si>
  <si>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</si>
  <si>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</si>
  <si>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</si>
  <si>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</si>
  <si>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</si>
  <si>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</si>
  <si>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</si>
  <si>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</si>
  <si>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</si>
  <si>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</si>
  <si>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</si>
  <si>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</si>
  <si>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</si>
  <si>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</si>
  <si>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</si>
  <si>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</si>
  <si>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</si>
  <si>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</si>
  <si>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</si>
  <si>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</si>
  <si>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</si>
  <si>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</si>
  <si>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</si>
  <si>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</si>
  <si>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</si>
  <si>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</si>
  <si>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</si>
  <si>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</si>
  <si>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</si>
  <si>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</si>
  <si>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</si>
  <si>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</si>
  <si>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</si>
  <si>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</si>
  <si>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</si>
  <si>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</si>
  <si>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</si>
  <si>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</si>
  <si>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</si>
  <si>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</si>
  <si>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</si>
  <si>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</si>
  <si>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</si>
  <si>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</si>
  <si>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</si>
  <si>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</si>
  <si>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</si>
  <si>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</si>
  <si>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</si>
  <si>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</si>
  <si>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</si>
  <si>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</si>
  <si>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</si>
  <si>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</si>
  <si>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</si>
  <si>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</si>
  <si>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</si>
  <si>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</si>
  <si>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</si>
  <si>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</si>
  <si>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</si>
  <si>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</si>
  <si>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</si>
  <si>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</si>
  <si>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</si>
  <si>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</si>
  <si>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</si>
  <si>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</si>
  <si>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</si>
  <si>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</si>
  <si>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</si>
  <si>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</si>
  <si>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</si>
  <si>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</si>
  <si>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</si>
  <si>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</si>
  <si>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</si>
  <si>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</si>
  <si>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</si>
  <si>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</si>
  <si>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</si>
  <si>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</si>
  <si>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</si>
  <si>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</si>
  <si>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</si>
  <si>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</si>
  <si>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</si>
  <si>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</si>
  <si>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</si>
  <si>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</si>
  <si>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</si>
  <si>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</si>
  <si>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</si>
  <si>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</si>
  <si>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</si>
  <si>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</si>
  <si>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</si>
  <si>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</si>
  <si>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</si>
  <si>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</si>
  <si>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</si>
  <si>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</si>
  <si>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</si>
  <si>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</si>
  <si>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</si>
  <si>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</si>
  <si>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</si>
  <si>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</si>
  <si>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</si>
  <si>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</si>
  <si>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</si>
  <si>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</si>
  <si>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</si>
  <si>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</si>
  <si>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</si>
  <si>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</si>
  <si>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</si>
  <si>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</si>
  <si>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</si>
  <si>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</si>
  <si>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</si>
  <si>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</si>
  <si>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</si>
  <si>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</si>
  <si>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</si>
  <si>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</si>
  <si>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</si>
  <si>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</si>
  <si>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</si>
  <si>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</si>
  <si>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</si>
  <si>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</si>
  <si>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</si>
  <si>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</si>
  <si>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</si>
  <si>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</si>
  <si>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</si>
  <si>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</si>
  <si>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</si>
  <si>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</si>
  <si>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</si>
  <si>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</si>
  <si>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</si>
  <si>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</si>
  <si>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</si>
  <si>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</si>
  <si>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</si>
  <si>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</si>
  <si>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</si>
  <si>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</si>
  <si>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</si>
  <si>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</si>
  <si>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</si>
  <si>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</si>
  <si>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</si>
  <si>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</si>
  <si>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</si>
  <si>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</si>
  <si>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</si>
  <si>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</si>
  <si>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</si>
  <si>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</si>
  <si>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</si>
  <si>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</si>
  <si>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</si>
  <si>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</si>
  <si>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</si>
  <si>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</si>
  <si>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</si>
  <si>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</si>
  <si>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</si>
  <si>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</si>
  <si>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</si>
  <si>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</si>
  <si>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</si>
  <si>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</si>
  <si>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</si>
  <si>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</si>
  <si>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</si>
  <si>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</si>
  <si>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</si>
  <si>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</si>
  <si>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</si>
  <si>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</si>
  <si>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</si>
  <si>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</si>
  <si>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</si>
  <si>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</si>
  <si>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</si>
  <si>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</si>
  <si>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</si>
  <si>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</si>
  <si>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</si>
  <si>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</si>
  <si>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</si>
  <si>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</si>
  <si>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</si>
  <si>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</si>
  <si>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</si>
  <si>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</si>
  <si>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</si>
  <si>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</si>
  <si>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</si>
  <si>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</si>
  <si>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</si>
  <si>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</si>
  <si>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</si>
  <si>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</si>
  <si>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</si>
  <si>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</si>
  <si>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</si>
  <si>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</si>
  <si>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</si>
  <si>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</si>
  <si>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</si>
  <si>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</si>
  <si>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</si>
  <si>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</si>
  <si>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</si>
  <si>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</si>
  <si>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</si>
  <si>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</si>
  <si>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</si>
  <si>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</si>
  <si>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</si>
  <si>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</si>
  <si>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</si>
  <si>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</si>
  <si>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</si>
  <si>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</si>
  <si>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</si>
  <si>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</si>
  <si>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</si>
  <si>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</si>
  <si>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</si>
  <si>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</si>
  <si>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</si>
  <si>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</si>
  <si>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</si>
  <si>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</si>
  <si>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</si>
  <si>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</si>
  <si>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</si>
  <si>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</si>
  <si>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</si>
  <si>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</si>
  <si>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</si>
  <si>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</si>
  <si>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</si>
  <si>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</si>
  <si>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</si>
  <si>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</si>
  <si>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</si>
  <si>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</si>
  <si>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</si>
  <si>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</si>
  <si>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</si>
  <si>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</si>
  <si>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</si>
  <si>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</si>
  <si>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</si>
  <si>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</si>
  <si>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</si>
  <si>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</si>
  <si>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</si>
  <si>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</si>
  <si>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</si>
  <si>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</si>
  <si>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</si>
  <si>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</si>
  <si>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</si>
  <si>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</si>
  <si>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</si>
  <si>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</si>
  <si>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</si>
  <si>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</si>
  <si>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</si>
  <si>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</si>
  <si>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</si>
  <si>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</si>
  <si>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</si>
  <si>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</si>
  <si>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</si>
  <si>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</si>
  <si>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</si>
  <si>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</si>
  <si>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</si>
  <si>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</si>
  <si>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</si>
  <si>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</si>
  <si>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</si>
  <si>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</si>
  <si>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</si>
  <si>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</si>
  <si>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</si>
  <si>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</si>
  <si>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</si>
  <si>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</si>
  <si>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</si>
  <si>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</si>
  <si>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</si>
  <si>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</si>
  <si>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</si>
  <si>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</si>
  <si>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</si>
  <si>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</si>
  <si>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</si>
  <si>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</si>
  <si>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</si>
  <si>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</si>
  <si>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</si>
  <si>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</si>
  <si>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</si>
  <si>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</si>
  <si>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</si>
  <si>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</si>
  <si>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</si>
  <si>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</si>
  <si>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</si>
  <si>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</si>
  <si>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</si>
  <si>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</si>
  <si>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</si>
  <si>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</si>
  <si>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</si>
  <si>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</si>
  <si>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</si>
  <si>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</si>
  <si>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</si>
  <si>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</si>
  <si>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</si>
  <si>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</si>
  <si>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</si>
  <si>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</si>
  <si>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</si>
  <si>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</si>
  <si>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</si>
  <si>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</si>
  <si>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</si>
  <si>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</si>
  <si>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</si>
  <si>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</si>
  <si>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</si>
  <si>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</si>
  <si>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</si>
  <si>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</si>
  <si>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</si>
  <si>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</si>
  <si>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</si>
  <si>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</si>
  <si>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</si>
  <si>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</si>
  <si>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</si>
  <si>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</si>
  <si>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</si>
  <si>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</si>
  <si>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</si>
  <si>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</si>
  <si>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</si>
  <si>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</si>
  <si>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</si>
  <si>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</si>
  <si>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</si>
  <si>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</si>
  <si>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</si>
  <si>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</si>
  <si>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</si>
  <si>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</si>
  <si>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</si>
  <si>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</si>
  <si>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</si>
  <si>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</si>
  <si>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</si>
  <si>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</si>
  <si>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</si>
  <si>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</si>
  <si>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</si>
  <si>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</si>
  <si>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</si>
  <si>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</si>
  <si>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</si>
  <si>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</si>
  <si>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</si>
  <si>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</si>
  <si>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</si>
  <si>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</si>
  <si>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</si>
  <si>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</si>
  <si>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</si>
  <si>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</si>
  <si>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</si>
  <si>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</si>
  <si>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</si>
  <si>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</si>
  <si>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</si>
  <si>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</si>
  <si>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</si>
  <si>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</si>
  <si>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</si>
  <si>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</si>
  <si>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</si>
  <si>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</si>
  <si>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</si>
  <si>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</si>
  <si>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</si>
  <si>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</si>
  <si>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</si>
  <si>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</si>
  <si>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</si>
  <si>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</si>
  <si>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</si>
  <si>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</si>
  <si>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</si>
  <si>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</si>
  <si>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</si>
  <si>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</si>
  <si>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</si>
  <si>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</si>
  <si>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</si>
  <si>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</si>
  <si>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</si>
  <si>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</si>
  <si>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</si>
  <si>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</si>
  <si>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</si>
  <si>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</si>
  <si>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</si>
  <si>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</si>
  <si>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</si>
  <si>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</si>
  <si>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</si>
  <si>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</si>
  <si>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</si>
  <si>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</si>
  <si>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</si>
  <si>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</si>
  <si>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</si>
  <si>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</si>
  <si>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</si>
  <si>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</si>
  <si>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</si>
  <si>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</si>
  <si>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</si>
  <si>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</si>
  <si>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</si>
  <si>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</si>
  <si>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</si>
  <si>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</si>
  <si>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</si>
  <si>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</si>
  <si>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</si>
  <si>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</si>
  <si>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</si>
  <si>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</si>
  <si>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</si>
  <si>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</si>
  <si>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</si>
  <si>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</si>
  <si>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</si>
  <si>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</si>
  <si>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</si>
  <si>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</si>
  <si>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</si>
  <si>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</si>
  <si>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</si>
  <si>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</si>
  <si>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</si>
  <si>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</si>
  <si>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</si>
  <si>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</si>
  <si>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</si>
  <si>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</si>
  <si>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</si>
  <si>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</si>
  <si>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</si>
  <si>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</si>
  <si>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</si>
  <si>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</si>
  <si>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</si>
  <si>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</si>
  <si>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</si>
  <si>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</si>
  <si>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</si>
  <si>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</si>
  <si>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</si>
  <si>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</si>
  <si>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</si>
  <si>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</si>
  <si>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</si>
  <si>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</si>
  <si>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</si>
  <si>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</si>
  <si>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</si>
  <si>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</si>
  <si>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</si>
  <si>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</si>
  <si>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</si>
  <si>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</si>
  <si>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</si>
  <si>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</si>
  <si>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</si>
  <si>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</si>
  <si>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</si>
  <si>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</si>
  <si>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</si>
  <si>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</si>
  <si>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</si>
  <si>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</si>
  <si>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</si>
  <si>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</si>
  <si>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</si>
  <si>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</si>
  <si>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</si>
  <si>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</si>
  <si>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</si>
  <si>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</si>
  <si>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</si>
  <si>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</si>
  <si>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</si>
  <si>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</si>
  <si>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</si>
  <si>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</si>
  <si>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</si>
  <si>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</si>
  <si>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</si>
  <si>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</si>
  <si>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</si>
  <si>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</si>
  <si>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</si>
  <si>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</si>
  <si>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</si>
  <si>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</si>
  <si>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</si>
  <si>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</si>
  <si>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</si>
  <si>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</si>
  <si>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</si>
  <si>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</si>
  <si>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</si>
  <si>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</si>
  <si>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</si>
  <si>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</si>
  <si>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</si>
  <si>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</si>
  <si>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</si>
  <si>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</si>
  <si>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</si>
  <si>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</si>
  <si>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</si>
  <si>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</si>
  <si>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</si>
  <si>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</si>
  <si>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</si>
  <si>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</si>
  <si>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</si>
  <si>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</si>
  <si>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</si>
  <si>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</si>
  <si>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</si>
  <si>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</si>
  <si>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</si>
  <si>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</si>
  <si>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</si>
  <si>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</si>
  <si>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</si>
  <si>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</si>
  <si>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</si>
  <si>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</si>
  <si>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</si>
  <si>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</si>
  <si>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</si>
  <si>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</si>
  <si>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</si>
  <si>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</si>
  <si>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</si>
  <si>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</si>
  <si>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</si>
  <si>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</si>
  <si>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</si>
  <si>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</si>
  <si>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</si>
  <si>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</si>
  <si>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</si>
  <si>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</si>
  <si>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</si>
  <si>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</si>
  <si>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</si>
  <si>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</si>
  <si>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</si>
  <si>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</si>
  <si>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</si>
  <si>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</si>
  <si>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</si>
  <si>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</si>
  <si>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</si>
  <si>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</si>
  <si>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</si>
  <si>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</si>
  <si>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</si>
  <si>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</si>
  <si>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</si>
  <si>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</si>
  <si>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</si>
  <si>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</si>
  <si>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</si>
  <si>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</si>
  <si>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</si>
  <si>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</si>
  <si>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</si>
  <si>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</si>
  <si>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</si>
  <si>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</si>
  <si>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</si>
  <si>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</si>
  <si>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</si>
  <si>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</si>
  <si>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</si>
  <si>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</si>
  <si>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</si>
  <si>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</si>
  <si>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</si>
  <si>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</si>
  <si>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</si>
  <si>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</si>
  <si>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</si>
  <si>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</si>
  <si>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</si>
  <si>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</si>
  <si>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</si>
  <si>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</si>
  <si>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</si>
  <si>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</si>
  <si>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</si>
  <si>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</si>
  <si>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</si>
  <si>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</si>
  <si>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</si>
  <si>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</si>
  <si>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</si>
  <si>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</si>
  <si>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</si>
  <si>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</si>
  <si>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</si>
  <si>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</si>
  <si>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</si>
  <si>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</si>
  <si>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</si>
  <si>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</si>
  <si>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</si>
  <si>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</si>
  <si>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</si>
  <si>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</si>
  <si>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</si>
  <si>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</si>
  <si>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</si>
  <si>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</si>
  <si>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</si>
  <si>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</si>
  <si>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</si>
  <si>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</si>
  <si>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</si>
  <si>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</si>
  <si>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</si>
  <si>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</si>
  <si>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</si>
  <si>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</si>
  <si>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</si>
  <si>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</si>
  <si>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</si>
  <si>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</si>
  <si>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</si>
  <si>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</si>
  <si>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</si>
  <si>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</si>
  <si>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</si>
  <si>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</si>
  <si>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</si>
  <si>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</si>
  <si>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</si>
  <si>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</si>
  <si>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</si>
  <si>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</si>
  <si>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</si>
  <si>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</si>
  <si>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</si>
  <si>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</si>
  <si>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</si>
  <si>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</si>
  <si>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</si>
  <si>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</si>
  <si>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</si>
  <si>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</si>
  <si>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</si>
  <si>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</si>
  <si>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</si>
  <si>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</si>
  <si>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</si>
  <si>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</si>
  <si>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</si>
  <si>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</si>
  <si>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</si>
  <si>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</si>
  <si>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</si>
  <si>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</si>
  <si>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</si>
  <si>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</si>
  <si>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</si>
  <si>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</si>
  <si>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</si>
  <si>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</si>
  <si>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</si>
  <si>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</si>
  <si>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</si>
  <si>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</si>
  <si>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</si>
  <si>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</si>
  <si>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</si>
  <si>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</si>
  <si>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</si>
  <si>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</si>
  <si>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</si>
  <si>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</si>
  <si>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</si>
  <si>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</si>
  <si>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</si>
  <si>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</si>
  <si>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</si>
  <si>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</si>
  <si>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</si>
  <si>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</si>
  <si>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</si>
  <si>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</si>
  <si>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</si>
  <si>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</si>
  <si>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</si>
  <si>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</si>
  <si>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</si>
  <si>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</si>
  <si>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</si>
  <si>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</si>
  <si>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</si>
  <si>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</si>
  <si>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</si>
  <si>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</si>
  <si>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</si>
  <si>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</si>
  <si>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</si>
  <si>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</si>
  <si>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</si>
  <si>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</si>
  <si>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</si>
  <si>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</si>
  <si>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</si>
  <si>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</si>
  <si>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</si>
  <si>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</si>
  <si>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</si>
  <si>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</si>
  <si>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</si>
  <si>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</si>
  <si>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</si>
  <si>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</si>
  <si>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</si>
  <si>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</si>
  <si>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</si>
  <si>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</si>
  <si>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</si>
  <si>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</si>
  <si>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</si>
  <si>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</si>
  <si>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</si>
  <si>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</si>
  <si>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</si>
  <si>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</si>
  <si>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</si>
  <si>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</si>
  <si>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</si>
  <si>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</si>
  <si>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</si>
  <si>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</si>
  <si>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</si>
  <si>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</si>
  <si>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</si>
  <si>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</si>
  <si>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</si>
  <si>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</si>
  <si>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</si>
  <si>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</si>
  <si>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</si>
  <si>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</si>
  <si>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</si>
  <si>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</si>
  <si>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</si>
  <si>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</si>
  <si>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</si>
  <si>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</si>
  <si>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</si>
  <si>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</si>
  <si>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</si>
  <si>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</si>
  <si>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</si>
  <si>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</si>
  <si>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</si>
  <si>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</si>
  <si>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</si>
  <si>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</si>
  <si>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</si>
  <si>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</si>
  <si>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</si>
  <si>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</si>
  <si>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</si>
  <si>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</si>
  <si>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</si>
  <si>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</si>
  <si>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</si>
  <si>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</si>
  <si>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</si>
  <si>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</si>
  <si>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</si>
  <si>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</si>
  <si>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</si>
  <si>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</si>
  <si>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</si>
  <si>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</si>
  <si>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</si>
  <si>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</si>
  <si>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</si>
  <si>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</si>
  <si>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</si>
  <si>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</si>
  <si>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</si>
  <si>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</si>
  <si>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</si>
  <si>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</si>
  <si>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</si>
  <si>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</si>
  <si>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</si>
  <si>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</si>
  <si>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</si>
  <si>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</si>
  <si>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</si>
  <si>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</si>
  <si>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</si>
  <si>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</si>
  <si>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</si>
  <si>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</si>
  <si>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</si>
  <si>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</si>
  <si>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</si>
  <si>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</si>
  <si>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</si>
  <si>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</si>
  <si>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</si>
  <si>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</si>
  <si>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</si>
  <si>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</si>
  <si>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</si>
  <si>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</si>
  <si>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</si>
  <si>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</si>
  <si>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</si>
  <si>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</si>
  <si>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</si>
  <si>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</si>
  <si>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</si>
  <si>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</si>
  <si>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</si>
  <si>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</si>
  <si>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</si>
  <si>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</si>
  <si>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</si>
  <si>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</si>
  <si>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</si>
  <si>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</si>
  <si>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</si>
  <si>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</si>
  <si>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</si>
  <si>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</si>
  <si>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</si>
  <si>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</si>
  <si>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</si>
  <si>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</si>
  <si>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</si>
  <si>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</si>
  <si>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</si>
  <si>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</si>
  <si>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</si>
  <si>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</si>
  <si>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</si>
  <si>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</si>
  <si>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</si>
  <si>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</si>
  <si>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</si>
  <si>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</si>
  <si>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</si>
  <si>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</si>
  <si>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</si>
  <si>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</si>
  <si>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</si>
  <si>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</si>
  <si>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</si>
  <si>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</si>
  <si>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</si>
  <si>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</si>
  <si>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</si>
  <si>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</si>
  <si>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</si>
  <si>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</si>
  <si>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</si>
  <si>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</si>
  <si>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</si>
  <si>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</si>
  <si>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</si>
  <si>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</si>
  <si>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</si>
  <si>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</si>
  <si>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</si>
  <si>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</si>
  <si>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</si>
  <si>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</si>
  <si>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</si>
  <si>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</si>
  <si>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</si>
  <si>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</si>
  <si>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</si>
  <si>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</si>
  <si>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</si>
  <si>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</si>
  <si>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</si>
  <si>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</si>
  <si>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</si>
  <si>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</si>
  <si>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</si>
  <si>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</si>
  <si>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</si>
  <si>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</si>
  <si>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</si>
  <si>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</si>
  <si>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</si>
  <si>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</si>
  <si>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</si>
  <si>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</si>
  <si>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</si>
  <si>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</si>
  <si>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</si>
  <si>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</si>
  <si>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</si>
  <si>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</si>
  <si>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</si>
  <si>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</si>
  <si>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</si>
  <si>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</si>
  <si>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</si>
  <si>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</si>
  <si>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</si>
  <si>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</si>
  <si>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</si>
  <si>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</si>
  <si>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</si>
  <si>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</si>
  <si>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</si>
  <si>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</si>
  <si>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</si>
  <si>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</si>
  <si>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</si>
  <si>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</si>
  <si>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</si>
  <si>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</si>
  <si>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</si>
  <si>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</si>
  <si>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</si>
  <si>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</si>
  <si>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</si>
  <si>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</si>
  <si>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</si>
  <si>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</si>
  <si>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</si>
  <si>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</si>
  <si>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</si>
  <si>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</si>
  <si>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</si>
  <si>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</si>
  <si>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</si>
  <si>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</si>
  <si>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</si>
  <si>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</si>
  <si>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</si>
  <si>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</si>
  <si>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</si>
  <si>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</si>
  <si>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</si>
  <si>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</si>
  <si>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</si>
  <si>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</si>
  <si>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</si>
  <si>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</si>
  <si>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</si>
  <si>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</si>
  <si>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</si>
  <si>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</si>
  <si>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</si>
  <si>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</si>
  <si>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</si>
  <si>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</si>
  <si>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</si>
  <si>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</si>
  <si>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</si>
  <si>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</si>
  <si>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</si>
  <si>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</si>
  <si>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</si>
  <si>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</si>
  <si>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</si>
  <si>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</si>
  <si>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</si>
  <si>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</si>
  <si>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</si>
  <si>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</si>
  <si>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</si>
  <si>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</si>
  <si>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</si>
  <si>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</si>
  <si>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</si>
  <si>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</si>
  <si>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</si>
  <si>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</si>
  <si>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</si>
  <si>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</si>
  <si>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</si>
  <si>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</si>
  <si>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</si>
  <si>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</si>
  <si>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</si>
  <si>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</si>
  <si>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</si>
  <si>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</si>
  <si>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</si>
  <si>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</si>
  <si>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</si>
  <si>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</si>
  <si>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</si>
  <si>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</si>
  <si>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</si>
  <si>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</si>
  <si>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</si>
  <si>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</si>
  <si>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</si>
  <si>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</si>
  <si>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</si>
  <si>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</si>
  <si>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</si>
  <si>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</si>
  <si>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</si>
  <si>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</si>
  <si>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</si>
  <si>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</si>
  <si>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</si>
  <si>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</si>
  <si>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</si>
  <si>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</si>
  <si>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</si>
  <si>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</si>
  <si>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</si>
  <si>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</si>
  <si>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</si>
  <si>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</si>
  <si>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</si>
  <si>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</si>
  <si>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</si>
  <si>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</si>
  <si>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</si>
  <si>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</si>
  <si>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</si>
  <si>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</si>
  <si>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</si>
  <si>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</si>
  <si>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</si>
  <si>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</si>
  <si>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</si>
  <si>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</si>
  <si>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</si>
  <si>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</si>
  <si>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</si>
  <si>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</si>
  <si>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</si>
  <si>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</si>
  <si>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</si>
  <si>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</si>
  <si>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</si>
  <si>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</si>
  <si>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</si>
  <si>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</si>
  <si>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</si>
  <si>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</si>
  <si>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</si>
  <si>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</si>
  <si>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</si>
  <si>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</si>
  <si>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</si>
  <si>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</si>
  <si>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</si>
  <si>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</si>
  <si>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</si>
  <si>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</si>
  <si>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</si>
  <si>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</si>
  <si>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</si>
  <si>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</si>
  <si>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</si>
  <si>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</si>
  <si>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</si>
  <si>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</si>
  <si>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</si>
  <si>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</si>
  <si>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</si>
  <si>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</si>
  <si>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</si>
  <si>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</si>
  <si>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</si>
  <si>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</si>
  <si>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</si>
  <si>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</si>
  <si>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</si>
  <si>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</si>
  <si>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</si>
  <si>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</si>
  <si>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</si>
  <si>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</si>
  <si>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</si>
  <si>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</si>
  <si>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</si>
  <si>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</si>
  <si>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</si>
  <si>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</si>
  <si>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</si>
  <si>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</si>
  <si>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</si>
  <si>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</si>
  <si>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</si>
  <si>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</si>
  <si>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</si>
  <si>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</si>
  <si>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</si>
  <si>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</si>
  <si>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</si>
  <si>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</si>
  <si>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</si>
  <si>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</si>
  <si>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</si>
  <si>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</si>
  <si>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</si>
  <si>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</si>
  <si>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</si>
  <si>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</si>
  <si>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</si>
  <si>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</si>
  <si>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</si>
  <si>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</si>
  <si>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</si>
  <si>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</si>
  <si>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</si>
  <si>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</si>
  <si>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</si>
  <si>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</si>
  <si>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</si>
  <si>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</si>
  <si>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</si>
  <si>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</si>
  <si>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</si>
  <si>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</si>
  <si>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</si>
  <si>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</si>
  <si>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</si>
  <si>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</si>
  <si>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</si>
  <si>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</si>
  <si>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</si>
  <si>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</si>
  <si>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</si>
  <si>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</si>
  <si>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</si>
  <si>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</si>
  <si>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</si>
  <si>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</si>
  <si>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</si>
  <si>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</si>
  <si>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</si>
  <si>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</si>
  <si>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</si>
  <si>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</si>
  <si>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</si>
  <si>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</si>
  <si>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</si>
  <si>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</si>
  <si>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</si>
  <si>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</si>
  <si>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</si>
  <si>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</si>
  <si>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</si>
  <si>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</si>
  <si>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</si>
  <si>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</si>
  <si>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</si>
  <si>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</si>
  <si>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</si>
  <si>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</si>
  <si>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</si>
  <si>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</si>
  <si>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</si>
  <si>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</si>
  <si>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</si>
  <si>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</si>
  <si>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</si>
  <si>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</si>
  <si>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</si>
  <si>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</si>
  <si>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</si>
  <si>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</si>
  <si>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</si>
  <si>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</si>
  <si>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</si>
  <si>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</si>
  <si>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</si>
  <si>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</si>
  <si>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</si>
  <si>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</si>
  <si>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</si>
  <si>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</si>
  <si>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</si>
  <si>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</si>
  <si>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</si>
  <si>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</si>
  <si>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</si>
  <si>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</si>
  <si>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</si>
  <si>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</si>
  <si>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</si>
  <si>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</si>
  <si>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</si>
  <si>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</si>
  <si>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</si>
  <si>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</si>
  <si>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</si>
  <si>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</si>
  <si>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</si>
  <si>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</si>
  <si>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</si>
  <si>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</si>
  <si>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</si>
  <si>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</si>
  <si>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</si>
  <si>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</si>
  <si>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</si>
  <si>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</si>
  <si>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</si>
  <si>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</si>
  <si>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</si>
  <si>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</si>
  <si>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</si>
  <si>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</si>
  <si>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</si>
  <si>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</si>
  <si>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</si>
  <si>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</si>
  <si>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</si>
  <si>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</si>
  <si>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</si>
  <si>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</si>
  <si>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</si>
  <si>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</si>
  <si>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</si>
  <si>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</si>
  <si>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</si>
  <si>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</si>
  <si>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</si>
  <si>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</si>
  <si>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</si>
  <si>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</si>
  <si>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</si>
  <si>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</si>
  <si>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</si>
  <si>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</si>
  <si>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</si>
  <si>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</si>
  <si>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</si>
  <si>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</si>
  <si>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</si>
  <si>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</si>
  <si>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</si>
  <si>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</si>
  <si>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</si>
  <si>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</si>
  <si>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</si>
  <si>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</si>
  <si>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</si>
  <si>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</si>
  <si>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</si>
  <si>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</si>
  <si>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</si>
  <si>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</si>
  <si>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</si>
  <si>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</si>
  <si>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</si>
  <si>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</si>
  <si>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</si>
  <si>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</si>
  <si>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</si>
  <si>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</si>
  <si>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</si>
  <si>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</si>
  <si>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</si>
  <si>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</si>
  <si>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</si>
  <si>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</si>
  <si>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</si>
  <si>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</si>
  <si>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</si>
  <si>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</si>
  <si>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</si>
  <si>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</si>
  <si>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</si>
  <si>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</si>
  <si>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</si>
  <si>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</si>
  <si>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</si>
  <si>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</si>
  <si>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</si>
  <si>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</si>
  <si>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</si>
  <si>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</si>
  <si>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</si>
  <si>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</si>
  <si>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</si>
  <si>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</si>
  <si>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</si>
  <si>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</si>
  <si>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</si>
  <si>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</si>
  <si>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</si>
  <si>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</si>
  <si>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</si>
  <si>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</si>
  <si>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</si>
  <si>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</si>
  <si>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</si>
  <si>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</si>
  <si>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</si>
  <si>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</si>
  <si>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</si>
  <si>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</si>
  <si>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</si>
  <si>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</si>
  <si>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</si>
  <si>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</si>
  <si>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</si>
  <si>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</si>
  <si>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</si>
  <si>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</si>
  <si>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</si>
  <si>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</si>
  <si>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</si>
  <si>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</si>
  <si>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</si>
  <si>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</si>
  <si>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</si>
  <si>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</si>
  <si>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</si>
  <si>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</si>
  <si>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</si>
  <si>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</si>
  <si>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</si>
  <si>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</si>
  <si>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</si>
  <si>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</si>
  <si>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</si>
  <si>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</si>
  <si>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</si>
  <si>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</si>
  <si>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</si>
  <si>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</si>
  <si>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</si>
  <si>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</si>
  <si>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</si>
  <si>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</si>
  <si>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</si>
  <si>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</si>
  <si>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</si>
  <si>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</si>
  <si>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</si>
  <si>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</si>
  <si>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</si>
  <si>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</si>
  <si>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</si>
  <si>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</si>
  <si>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</si>
  <si>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</si>
  <si>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</si>
  <si>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</si>
  <si>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</si>
  <si>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</si>
  <si>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</si>
  <si>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</si>
  <si>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</si>
  <si>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</si>
  <si>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</si>
  <si>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</si>
  <si>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</si>
  <si>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</si>
  <si>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</si>
  <si>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</si>
  <si>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</si>
  <si>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</si>
  <si>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</si>
  <si>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</si>
  <si>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</si>
  <si>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</si>
  <si>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</si>
  <si>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</si>
  <si>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</si>
  <si>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</si>
  <si>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</si>
  <si>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</si>
  <si>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</si>
  <si>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</si>
  <si>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</si>
  <si>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</si>
  <si>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</si>
  <si>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</si>
  <si>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</si>
  <si>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</si>
  <si>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</si>
  <si>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</si>
  <si>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</si>
  <si>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</si>
  <si>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</si>
  <si>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</si>
  <si>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</si>
  <si>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</si>
  <si>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</si>
  <si>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</si>
  <si>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</si>
  <si>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</si>
  <si>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</si>
  <si>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</si>
  <si>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</si>
  <si>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</si>
  <si>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</si>
  <si>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</si>
  <si>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</si>
  <si>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</si>
  <si>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</si>
  <si>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</si>
  <si>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</si>
  <si>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</si>
  <si>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</si>
  <si>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</si>
  <si>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</si>
  <si>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</si>
  <si>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</si>
  <si>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</si>
  <si>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</si>
  <si>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</si>
  <si>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</si>
  <si>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</si>
  <si>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</si>
  <si>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</si>
  <si>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</si>
  <si>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</si>
  <si>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</si>
  <si>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</si>
  <si>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</si>
  <si>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</si>
  <si>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</si>
  <si>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</si>
  <si>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</si>
  <si>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</si>
  <si>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</si>
  <si>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</si>
  <si>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</si>
  <si>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</si>
  <si>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</si>
  <si>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</si>
  <si>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</si>
  <si>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</si>
  <si>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</si>
  <si>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</si>
  <si>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</si>
  <si>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</si>
  <si>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</si>
  <si>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</si>
  <si>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</si>
  <si>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</si>
  <si>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</si>
  <si>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</si>
  <si>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</si>
  <si>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</si>
  <si>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</si>
  <si>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</si>
  <si>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</si>
  <si>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</si>
  <si>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</si>
  <si>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</si>
  <si>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</si>
  <si>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</si>
  <si>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</si>
  <si>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</si>
  <si>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</si>
  <si>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</si>
  <si>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</si>
  <si>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</si>
  <si>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</si>
  <si>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</si>
  <si>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</si>
  <si>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</si>
  <si>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</si>
  <si>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</si>
  <si>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</si>
  <si>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</si>
  <si>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</si>
  <si>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</si>
  <si>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</si>
  <si>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</si>
  <si>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</si>
  <si>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</si>
  <si>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</si>
  <si>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</si>
  <si>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</si>
  <si>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</si>
  <si>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</si>
  <si>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</si>
  <si>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</si>
  <si>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</si>
  <si>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</si>
  <si>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</si>
  <si>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</si>
  <si>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</si>
  <si>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</si>
  <si>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</si>
  <si>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</si>
  <si>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</si>
  <si>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</si>
  <si>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</si>
  <si>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</si>
  <si>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</si>
  <si>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</si>
  <si>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</si>
  <si>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</si>
  <si>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</si>
  <si>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</si>
  <si>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</si>
  <si>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</si>
  <si>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</si>
  <si>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</si>
  <si>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</si>
  <si>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</si>
  <si>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</si>
  <si>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</si>
  <si>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</si>
  <si>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</si>
  <si>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</si>
  <si>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</si>
  <si>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</si>
  <si>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</si>
  <si>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</si>
  <si>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</si>
  <si>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</si>
  <si>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</si>
  <si>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</si>
  <si>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</si>
  <si>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</si>
  <si>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</si>
  <si>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</si>
  <si>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</si>
  <si>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</si>
  <si>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</si>
  <si>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</si>
  <si>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</si>
  <si>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</si>
  <si>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</si>
  <si>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</si>
  <si>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</si>
  <si>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</si>
  <si>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</si>
  <si>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</si>
  <si>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</si>
  <si>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</si>
  <si>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</si>
  <si>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</si>
  <si>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</si>
  <si>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</si>
  <si>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</si>
  <si>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</si>
  <si>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</si>
  <si>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</si>
  <si>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</si>
  <si>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</si>
  <si>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</si>
  <si>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</si>
  <si>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</si>
  <si>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</si>
  <si>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</si>
  <si>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</si>
  <si>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</si>
  <si>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</si>
  <si>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</si>
  <si>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</si>
  <si>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</si>
  <si>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</si>
  <si>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</si>
  <si>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</si>
  <si>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</si>
  <si>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</si>
  <si>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</si>
  <si>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</si>
  <si>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</si>
  <si>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</si>
  <si>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</si>
  <si>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</si>
  <si>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</si>
  <si>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</si>
  <si>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</si>
  <si>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</si>
  <si>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</si>
  <si>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</si>
  <si>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</si>
  <si>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</si>
  <si>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</si>
  <si>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</si>
  <si>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</si>
  <si>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</si>
  <si>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</si>
  <si>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</si>
  <si>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</si>
  <si>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</si>
  <si>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</si>
  <si>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</si>
  <si>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</si>
  <si>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</si>
  <si>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</si>
  <si>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</si>
  <si>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</si>
  <si>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</si>
  <si>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</si>
  <si>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</si>
  <si>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</si>
  <si>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</si>
  <si>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</si>
  <si>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</si>
  <si>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</si>
  <si>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</si>
  <si>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</si>
  <si>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</si>
  <si>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</si>
  <si>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</si>
  <si>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</si>
  <si>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</si>
  <si>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</si>
  <si>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</si>
  <si>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</si>
  <si>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</si>
  <si>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</si>
  <si>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</si>
  <si>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</si>
  <si>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</si>
  <si>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</si>
  <si>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</si>
  <si>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</si>
  <si>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</si>
  <si>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</si>
  <si>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</si>
  <si>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</si>
  <si>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</si>
  <si>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</si>
  <si>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</si>
  <si>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</si>
  <si>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</si>
  <si>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</si>
  <si>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</si>
  <si>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</si>
  <si>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</si>
  <si>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</si>
  <si>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</si>
  <si>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</si>
  <si>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</si>
  <si>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</si>
  <si>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</si>
  <si>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</si>
  <si>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</si>
  <si>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</si>
  <si>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</si>
  <si>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</si>
  <si>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</si>
  <si>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</si>
  <si>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</si>
  <si>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</si>
  <si>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</si>
  <si>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</si>
  <si>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</si>
  <si>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</si>
  <si>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</si>
  <si>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</si>
  <si>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</si>
  <si>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</si>
  <si>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</si>
  <si>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</si>
  <si>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</si>
  <si>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</si>
  <si>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</si>
  <si>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</si>
  <si>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</si>
  <si>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</si>
  <si>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</si>
  <si>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</si>
  <si>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</si>
  <si>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</si>
  <si>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</si>
  <si>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</si>
  <si>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</si>
  <si>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</si>
  <si>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</si>
  <si>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</si>
  <si>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</si>
  <si>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</si>
  <si>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</si>
  <si>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</si>
  <si>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</si>
  <si>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</si>
  <si>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</si>
  <si>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</si>
  <si>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</si>
  <si>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</si>
  <si>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</si>
  <si>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</si>
  <si>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</si>
  <si>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</si>
  <si>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</si>
  <si>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</si>
  <si>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</si>
  <si>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</si>
  <si>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</si>
  <si>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</si>
  <si>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</si>
  <si>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</si>
  <si>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</si>
  <si>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</si>
  <si>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</si>
  <si>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</si>
  <si>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</si>
  <si>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</si>
  <si>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</si>
  <si>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</si>
  <si>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</si>
  <si>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</si>
  <si>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</si>
  <si>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</si>
  <si>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</si>
  <si>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</si>
  <si>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</si>
  <si>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</si>
  <si>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</si>
  <si>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</si>
  <si>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</si>
  <si>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</si>
  <si>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</si>
  <si>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</si>
  <si>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</si>
  <si>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</si>
  <si>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</si>
  <si>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</si>
  <si>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</si>
  <si>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</si>
  <si>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</si>
  <si>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</si>
  <si>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</si>
  <si>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</si>
  <si>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</si>
  <si>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</si>
  <si>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</si>
  <si>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</si>
  <si>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</si>
  <si>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</si>
  <si>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</si>
  <si>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</si>
  <si>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</si>
  <si>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</si>
  <si>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</si>
  <si>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</si>
  <si>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</si>
  <si>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</si>
  <si>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</si>
  <si>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</si>
  <si>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</si>
  <si>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</si>
  <si>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</si>
  <si>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</si>
  <si>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</si>
  <si>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</si>
  <si>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</si>
  <si>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</si>
  <si>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</si>
  <si>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</si>
  <si>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</si>
  <si>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</si>
  <si>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</si>
  <si>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</si>
  <si>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</si>
  <si>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</si>
  <si>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</si>
  <si>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</si>
  <si>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</si>
  <si>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</si>
  <si>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</si>
  <si>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</si>
  <si>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</si>
  <si>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</si>
  <si>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</si>
  <si>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</si>
  <si>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</si>
  <si>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</si>
  <si>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</si>
  <si>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</si>
  <si>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</si>
  <si>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</si>
  <si>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</si>
  <si>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</si>
  <si>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</si>
  <si>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</si>
  <si>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</si>
  <si>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</si>
  <si>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</si>
  <si>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</si>
  <si>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</si>
  <si>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</si>
  <si>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</si>
  <si>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</si>
  <si>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</si>
  <si>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</si>
  <si>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</si>
  <si>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</si>
  <si>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</si>
  <si>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</si>
  <si>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</si>
  <si>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</si>
  <si>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</si>
  <si>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</si>
  <si>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</si>
  <si>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</si>
  <si>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</si>
  <si>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</si>
  <si>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</si>
  <si>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</si>
  <si>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</si>
  <si>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</si>
  <si>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</si>
  <si>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</si>
  <si>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</si>
  <si>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</si>
  <si>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</si>
  <si>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</si>
  <si>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</si>
  <si>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</si>
  <si>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</si>
  <si>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</si>
  <si>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</si>
  <si>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</si>
  <si>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</si>
  <si>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</si>
  <si>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</si>
  <si>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</si>
  <si>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</si>
  <si>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</si>
  <si>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</si>
  <si>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</si>
  <si>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</si>
  <si>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</si>
  <si>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</si>
  <si>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</si>
  <si>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</si>
  <si>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</si>
  <si>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</si>
  <si>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</si>
  <si>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</si>
  <si>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</si>
  <si>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</si>
  <si>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</si>
  <si>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</si>
  <si>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</si>
  <si>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</si>
  <si>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</si>
  <si>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</si>
  <si>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</si>
  <si>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</si>
  <si>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</si>
  <si>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</si>
  <si>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</si>
  <si>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</si>
  <si>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</si>
  <si>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</si>
  <si>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</si>
  <si>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</si>
  <si>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</si>
  <si>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</si>
  <si>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</si>
  <si>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</si>
  <si>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</si>
  <si>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</si>
  <si>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</si>
  <si>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</si>
  <si>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</si>
  <si>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</si>
  <si>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</si>
  <si>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</si>
  <si>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</si>
  <si>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</si>
  <si>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</si>
  <si>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</si>
  <si>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</si>
  <si>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</si>
  <si>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</si>
  <si>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</si>
  <si>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</si>
  <si>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</si>
  <si>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</si>
  <si>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</si>
  <si>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</si>
  <si>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</si>
  <si>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</si>
  <si>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</si>
  <si>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</si>
  <si>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</si>
  <si>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</si>
  <si>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</si>
  <si>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</si>
  <si>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</si>
  <si>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</si>
  <si>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</si>
  <si>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</si>
  <si>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</si>
  <si>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</si>
  <si>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</si>
  <si>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</si>
  <si>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</si>
  <si>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</si>
  <si>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</si>
  <si>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</si>
  <si>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</si>
  <si>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</si>
  <si>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</si>
  <si>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</si>
  <si>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</si>
  <si>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</si>
  <si>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</si>
  <si>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</si>
  <si>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</si>
  <si>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</si>
  <si>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</si>
  <si>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</si>
  <si>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</si>
  <si>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</si>
  <si>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</si>
  <si>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</si>
  <si>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</si>
  <si>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</si>
  <si>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</si>
  <si>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</si>
  <si>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</si>
  <si>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</si>
  <si>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</si>
  <si>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</si>
  <si>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</si>
  <si>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</si>
  <si>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</si>
  <si>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</si>
  <si>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</si>
  <si>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</si>
  <si>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</si>
  <si>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</si>
  <si>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</si>
  <si>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</si>
  <si>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</si>
  <si>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</si>
  <si>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</si>
  <si>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</si>
  <si>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</si>
  <si>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</si>
  <si>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</si>
  <si>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</si>
  <si>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</si>
  <si>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</si>
  <si>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</si>
  <si>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</si>
  <si>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</si>
  <si>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</si>
  <si>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</si>
  <si>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</si>
  <si>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</si>
  <si>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</si>
  <si>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</si>
  <si>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</si>
  <si>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</si>
  <si>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</si>
  <si>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</si>
  <si>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</si>
  <si>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</si>
  <si>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</si>
  <si>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</si>
  <si>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</si>
  <si>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</si>
  <si>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</si>
  <si>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</si>
  <si>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</si>
  <si>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</si>
  <si>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</si>
  <si>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</si>
  <si>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</si>
  <si>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</si>
  <si>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</si>
  <si>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</si>
  <si>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</si>
  <si>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</si>
  <si>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</si>
  <si>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</si>
  <si>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</si>
  <si>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</si>
  <si>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</si>
  <si>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</si>
  <si>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</si>
  <si>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</si>
  <si>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</si>
  <si>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</si>
  <si>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</si>
  <si>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</si>
  <si>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</si>
  <si>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</si>
  <si>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</si>
  <si>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</si>
  <si>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</si>
  <si>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</si>
  <si>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</si>
  <si>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</si>
  <si>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</si>
  <si>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</si>
  <si>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</si>
  <si>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</si>
  <si>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</si>
  <si>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</si>
  <si>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</si>
  <si>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</si>
  <si>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</si>
  <si>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</si>
  <si>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</si>
  <si>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</si>
  <si>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</si>
  <si>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</si>
  <si>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</si>
  <si>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</si>
  <si>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</si>
  <si>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</si>
  <si>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</si>
  <si>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</si>
  <si>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</si>
  <si>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</si>
  <si>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</si>
  <si>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</si>
  <si>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</si>
  <si>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</si>
  <si>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</si>
  <si>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</si>
  <si>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</si>
  <si>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</si>
  <si>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</si>
  <si>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</si>
  <si>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</si>
  <si>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</si>
  <si>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</si>
  <si>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</si>
  <si>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</si>
  <si>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</si>
  <si>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</si>
  <si>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</si>
  <si>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</si>
  <si>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</si>
  <si>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</si>
  <si>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</si>
  <si>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</si>
  <si>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</si>
  <si>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</si>
  <si>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</si>
  <si>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</si>
  <si>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</si>
  <si>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</si>
  <si>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</si>
  <si>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</si>
  <si>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</si>
  <si>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</si>
  <si>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</si>
  <si>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</si>
  <si>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</si>
  <si>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</si>
  <si>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</si>
  <si>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</si>
  <si>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</si>
  <si>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</si>
  <si>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</si>
  <si>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</si>
  <si>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</si>
  <si>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</si>
  <si>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</si>
  <si>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</si>
  <si>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</si>
  <si>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</si>
  <si>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</si>
  <si>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</si>
  <si>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</si>
  <si>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</si>
  <si>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</si>
  <si>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</si>
  <si>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</si>
  <si>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</si>
  <si>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</si>
  <si>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</si>
  <si>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</si>
  <si>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</si>
  <si>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</si>
  <si>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</si>
  <si>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</si>
  <si>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</si>
  <si>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</si>
  <si>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</si>
  <si>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</si>
  <si>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</si>
  <si>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</si>
  <si>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</si>
  <si>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</si>
  <si>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</si>
  <si>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</si>
  <si>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</si>
  <si>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</si>
  <si>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</si>
  <si>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</si>
  <si>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</si>
  <si>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</si>
  <si>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</si>
  <si>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</si>
  <si>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</si>
  <si>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</si>
  <si>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</si>
  <si>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</si>
  <si>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</si>
  <si>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</si>
  <si>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</si>
  <si>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</si>
  <si>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</si>
  <si>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</si>
  <si>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</si>
  <si>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</si>
  <si>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</si>
  <si>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</si>
  <si>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</si>
  <si>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</si>
  <si>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</si>
  <si>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</si>
  <si>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</si>
  <si>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</si>
  <si>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</si>
  <si>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</si>
  <si>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</si>
  <si>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</si>
  <si>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</si>
  <si>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</si>
  <si>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</si>
  <si>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</si>
  <si>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</si>
  <si>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</si>
  <si>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</si>
  <si>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</si>
  <si>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</si>
  <si>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</si>
  <si>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</si>
  <si>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</si>
  <si>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</si>
  <si>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</si>
  <si>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</si>
  <si>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</si>
  <si>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</si>
  <si>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</si>
  <si>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</si>
  <si>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</si>
  <si>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</si>
  <si>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</si>
  <si>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</si>
  <si>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</si>
  <si>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</si>
  <si>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</si>
  <si>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</si>
  <si>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</si>
  <si>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</si>
  <si>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</si>
  <si>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</si>
  <si>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</si>
  <si>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</si>
  <si>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</si>
  <si>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</si>
  <si>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</si>
  <si>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</si>
  <si>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</si>
  <si>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</si>
  <si>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</si>
  <si>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</si>
  <si>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</si>
  <si>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</si>
  <si>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</si>
  <si>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</si>
  <si>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</si>
  <si>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</si>
  <si>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</si>
  <si>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</si>
  <si>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</si>
  <si>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</si>
  <si>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</si>
  <si>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</si>
  <si>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</si>
  <si>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</si>
  <si>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</si>
  <si>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</si>
  <si>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</si>
  <si>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</si>
  <si>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</si>
  <si>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</si>
  <si>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</si>
  <si>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</si>
  <si>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</si>
  <si>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</si>
  <si>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</si>
  <si>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</si>
  <si>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</si>
  <si>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</si>
  <si>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</si>
  <si>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</si>
  <si>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</si>
  <si>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</si>
  <si>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</si>
  <si>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</si>
  <si>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</si>
  <si>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</si>
  <si>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</si>
  <si>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</si>
  <si>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</si>
  <si>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</si>
  <si>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</si>
  <si>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</si>
  <si>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</si>
  <si>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</si>
  <si>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</si>
  <si>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</si>
  <si>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</si>
  <si>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</si>
  <si>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</si>
  <si>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</si>
  <si>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</si>
  <si>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</si>
  <si>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</si>
  <si>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</si>
  <si>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</si>
  <si>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</si>
  <si>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</si>
  <si>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</si>
  <si>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</si>
  <si>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</si>
  <si>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</si>
  <si>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</si>
  <si>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</si>
  <si>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</si>
  <si>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</si>
  <si>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</si>
  <si>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</si>
  <si>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</si>
  <si>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</si>
  <si>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</si>
  <si>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</si>
  <si>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</si>
  <si>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</si>
  <si>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</si>
  <si>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</si>
  <si>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</si>
  <si>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</si>
  <si>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</si>
  <si>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</si>
  <si>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</si>
  <si>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</si>
  <si>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</si>
  <si>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</si>
  <si>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</si>
  <si>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</si>
  <si>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</si>
  <si>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</si>
  <si>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</si>
  <si>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</si>
  <si>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</si>
  <si>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</si>
  <si>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</si>
  <si>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</si>
  <si>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</si>
  <si>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</si>
  <si>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</si>
  <si>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</si>
  <si>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</si>
  <si>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</si>
  <si>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</si>
  <si>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</si>
  <si>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</si>
  <si>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</si>
  <si>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</si>
  <si>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</si>
  <si>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</si>
  <si>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</si>
  <si>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</si>
  <si>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</si>
  <si>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</si>
  <si>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</si>
  <si>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</si>
  <si>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</si>
  <si>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</si>
  <si>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</si>
  <si>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</si>
  <si>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</si>
  <si>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</si>
  <si>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</si>
  <si>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</si>
  <si>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</si>
  <si>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</si>
  <si>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</si>
  <si>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</si>
  <si>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</si>
  <si>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</si>
  <si>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</si>
  <si>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</si>
  <si>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</si>
  <si>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</si>
  <si>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</si>
  <si>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</si>
  <si>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</si>
  <si>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</si>
  <si>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</si>
  <si>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</si>
  <si>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</si>
  <si>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</si>
  <si>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</si>
  <si>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</si>
  <si>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</si>
  <si>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</si>
  <si>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</si>
  <si>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</si>
  <si>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</si>
  <si>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</si>
  <si>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</si>
  <si>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</si>
  <si>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</si>
  <si>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</si>
  <si>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</si>
  <si>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</si>
  <si>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</si>
  <si>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</si>
  <si>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</si>
  <si>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</si>
  <si>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</si>
  <si>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</si>
  <si>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</si>
  <si>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</si>
  <si>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</si>
  <si>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</si>
  <si>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</si>
  <si>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</si>
  <si>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</si>
  <si>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</si>
  <si>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</si>
  <si>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</si>
  <si>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</si>
  <si>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</si>
  <si>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</si>
  <si>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</si>
  <si>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</si>
  <si>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</si>
  <si>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</si>
  <si>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</si>
  <si>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</si>
  <si>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</si>
  <si>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</si>
  <si>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</si>
  <si>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</si>
  <si>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</si>
  <si>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</si>
  <si>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</si>
  <si>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</si>
  <si>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</si>
  <si>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</si>
  <si>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</si>
  <si>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</si>
  <si>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</si>
  <si>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</si>
  <si>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</si>
  <si>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</si>
  <si>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</si>
  <si>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</si>
  <si>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</si>
  <si>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</si>
  <si>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</si>
  <si>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</si>
  <si>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</si>
  <si>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</si>
  <si>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</si>
  <si>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</si>
  <si>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</si>
  <si>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</si>
  <si>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</si>
  <si>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</si>
  <si>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</si>
  <si>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</si>
  <si>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</si>
  <si>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</si>
  <si>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</si>
  <si>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</si>
  <si>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</si>
  <si>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</si>
  <si>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</si>
  <si>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</si>
  <si>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</si>
  <si>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</si>
  <si>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</si>
  <si>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</si>
  <si>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</si>
  <si>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</si>
  <si>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</si>
  <si>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</si>
  <si>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</si>
  <si>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</si>
  <si>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</si>
  <si>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</si>
  <si>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</si>
  <si>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</si>
  <si>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</si>
  <si>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</si>
  <si>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</si>
  <si>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</si>
  <si>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</si>
  <si>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</si>
  <si>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</si>
  <si>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</si>
  <si>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</si>
  <si>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</si>
  <si>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</si>
  <si>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</si>
  <si>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</si>
  <si>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</si>
  <si>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</si>
  <si>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</si>
  <si>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</si>
  <si>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</si>
  <si>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</si>
  <si>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</si>
  <si>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</si>
  <si>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</si>
  <si>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</si>
  <si>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</si>
  <si>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</si>
  <si>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</si>
  <si>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</si>
  <si>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</si>
  <si>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</si>
  <si>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</si>
  <si>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</si>
  <si>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</si>
  <si>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</si>
  <si>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</si>
  <si>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</si>
  <si>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</si>
  <si>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</si>
  <si>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</si>
  <si>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</si>
  <si>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</si>
  <si>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</si>
  <si>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</si>
  <si>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</si>
  <si>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</si>
  <si>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</si>
  <si>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</si>
  <si>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</si>
  <si>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</si>
  <si>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</si>
  <si>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</si>
  <si>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</si>
  <si>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</si>
  <si>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</si>
  <si>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</si>
  <si>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</si>
  <si>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</si>
  <si>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</si>
  <si>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</si>
  <si>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</si>
  <si>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</si>
  <si>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</si>
  <si>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</si>
  <si>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</si>
  <si>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</si>
  <si>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</si>
  <si>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</si>
  <si>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</si>
  <si>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</si>
  <si>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</si>
  <si>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</si>
  <si>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</si>
  <si>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</si>
  <si>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</si>
  <si>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</si>
  <si>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</si>
  <si>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</si>
  <si>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</si>
  <si>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</si>
  <si>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</si>
  <si>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</si>
  <si>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</si>
  <si>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</si>
  <si>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</si>
  <si>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</si>
  <si>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</si>
  <si>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</si>
  <si>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</si>
  <si>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</si>
  <si>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</si>
  <si>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</si>
  <si>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</si>
  <si>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</si>
  <si>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</si>
  <si>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</si>
  <si>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</si>
  <si>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</si>
  <si>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</si>
  <si>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</si>
  <si>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</si>
  <si>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</si>
  <si>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</si>
  <si>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</si>
  <si>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</si>
  <si>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</si>
  <si>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</si>
  <si>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</si>
  <si>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</si>
  <si>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</si>
  <si>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</si>
  <si>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</si>
  <si>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</si>
  <si>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</si>
  <si>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</si>
  <si>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</si>
  <si>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</si>
  <si>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</si>
  <si>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</si>
  <si>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</si>
  <si>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</si>
  <si>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</si>
  <si>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</si>
  <si>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</si>
  <si>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</si>
  <si>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</si>
  <si>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</si>
  <si>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</si>
  <si>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</si>
  <si>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</si>
  <si>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</si>
  <si>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</si>
  <si>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</si>
  <si>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</si>
  <si>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</si>
  <si>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</si>
  <si>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</si>
  <si>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</si>
  <si>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</si>
  <si>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</si>
  <si>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</si>
  <si>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</si>
  <si>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</si>
  <si>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</si>
  <si>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</si>
  <si>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</si>
  <si>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</si>
  <si>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</si>
  <si>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</si>
  <si>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</si>
  <si>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</si>
  <si>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</si>
  <si>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</si>
  <si>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</si>
  <si>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</si>
  <si>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</si>
  <si>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</si>
  <si>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</si>
  <si>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</si>
  <si>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</si>
  <si>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</si>
  <si>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</si>
  <si>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</si>
  <si>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</si>
  <si>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</si>
  <si>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</si>
  <si>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</si>
  <si>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</si>
  <si>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</si>
  <si>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</si>
  <si>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</si>
  <si>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</si>
  <si>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</si>
  <si>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</si>
  <si>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</si>
  <si>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</si>
  <si>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</si>
  <si>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</si>
  <si>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</si>
  <si>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</si>
  <si>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</si>
  <si>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</si>
  <si>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</si>
  <si>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</si>
  <si>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</si>
  <si>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</si>
  <si>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</si>
  <si>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</si>
  <si>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</si>
  <si>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</si>
  <si>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</si>
  <si>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</si>
  <si>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</si>
  <si>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</si>
  <si>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</si>
  <si>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</si>
  <si>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</si>
  <si>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</si>
  <si>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</si>
  <si>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</si>
  <si>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</si>
  <si>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</si>
  <si>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</si>
  <si>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</si>
  <si>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</si>
  <si>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</si>
  <si>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</si>
  <si>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</si>
  <si>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</si>
  <si>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</si>
  <si>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</si>
  <si>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</si>
  <si>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</si>
  <si>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</si>
  <si>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</si>
  <si>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</si>
  <si>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</si>
  <si>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</si>
  <si>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</si>
  <si>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</si>
  <si>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</si>
  <si>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</si>
  <si>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</si>
  <si>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</si>
  <si>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</si>
  <si>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</si>
  <si>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</si>
  <si>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</si>
  <si>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</si>
  <si>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</si>
  <si>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</si>
  <si>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</si>
  <si>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</si>
  <si>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</si>
  <si>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</si>
  <si>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</si>
  <si>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</si>
  <si>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</si>
  <si>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</si>
  <si>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</si>
  <si>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</si>
  <si>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</si>
  <si>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</si>
  <si>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</si>
  <si>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</si>
  <si>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</si>
  <si>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</si>
  <si>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</si>
  <si>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</si>
  <si>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</si>
  <si>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</si>
  <si>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</si>
  <si>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</si>
  <si>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</si>
  <si>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</si>
  <si>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</si>
  <si>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</si>
  <si>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</si>
  <si>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</si>
  <si>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</si>
  <si>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</si>
  <si>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</si>
  <si>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</si>
  <si>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</si>
  <si>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</si>
  <si>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</si>
  <si>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</si>
  <si>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</si>
  <si>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</si>
  <si>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</si>
  <si>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</si>
  <si>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</si>
  <si>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</si>
  <si>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</si>
  <si>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</si>
  <si>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</si>
  <si>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</si>
  <si>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</si>
  <si>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</si>
  <si>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</si>
  <si>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</si>
  <si>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</si>
  <si>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</si>
  <si>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</si>
  <si>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</si>
  <si>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</si>
  <si>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</si>
  <si>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</si>
  <si>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</si>
  <si>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</si>
  <si>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</si>
  <si>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</si>
  <si>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</si>
  <si>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</si>
  <si>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</si>
  <si>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</si>
  <si>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</si>
  <si>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</si>
  <si>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</si>
  <si>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</si>
  <si>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</si>
  <si>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</si>
  <si>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</si>
  <si>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</si>
  <si>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</si>
  <si>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</si>
  <si>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</si>
  <si>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</si>
  <si>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</si>
  <si>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</si>
  <si>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</si>
  <si>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</si>
  <si>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</si>
  <si>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</si>
  <si>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</si>
  <si>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</si>
  <si>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</si>
  <si>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</si>
  <si>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</si>
  <si>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</si>
  <si>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</si>
  <si>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</si>
  <si>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</si>
  <si>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</si>
  <si>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</si>
  <si>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</si>
  <si>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</si>
  <si>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</si>
  <si>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</si>
  <si>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</si>
  <si>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</si>
  <si>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</si>
  <si>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</si>
  <si>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</si>
  <si>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</si>
  <si>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</si>
  <si>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</si>
  <si>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</si>
  <si>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</si>
  <si>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</si>
  <si>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</si>
  <si>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</si>
  <si>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</si>
  <si>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</si>
  <si>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</si>
  <si>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</si>
  <si>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</si>
  <si>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</si>
  <si>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</si>
  <si>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</si>
  <si>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</si>
  <si>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</si>
  <si>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</si>
  <si>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</si>
  <si>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</si>
  <si>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</si>
  <si>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</si>
  <si>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</si>
  <si>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</si>
  <si>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</si>
  <si>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</si>
  <si>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</si>
  <si>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</si>
  <si>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</si>
  <si>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</si>
  <si>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</si>
  <si>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</si>
  <si>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</si>
  <si>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</si>
  <si>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</si>
  <si>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</si>
  <si>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</si>
  <si>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</si>
  <si>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</si>
  <si>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</si>
  <si>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</si>
  <si>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</si>
  <si>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</si>
  <si>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</si>
  <si>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</si>
  <si>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</si>
  <si>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</si>
  <si>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</si>
  <si>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</si>
  <si>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</si>
  <si>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</si>
  <si>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</si>
  <si>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</si>
  <si>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</si>
  <si>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</si>
  <si>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</si>
  <si>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</si>
  <si>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</si>
  <si>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</si>
  <si>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</si>
  <si>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</si>
  <si>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</si>
  <si>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</si>
  <si>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</si>
  <si>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</si>
  <si>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</si>
  <si>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</si>
  <si>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</si>
  <si>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</si>
  <si>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</si>
  <si>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</si>
  <si>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</si>
  <si>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</si>
  <si>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</si>
  <si>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</si>
  <si>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</si>
  <si>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</si>
  <si>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</si>
  <si>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</si>
  <si>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</si>
  <si>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</si>
  <si>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</si>
  <si>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</si>
  <si>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</si>
  <si>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</si>
  <si>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</si>
  <si>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</si>
  <si>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</si>
  <si>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</si>
  <si>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</si>
  <si>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</si>
  <si>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</si>
  <si>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</si>
  <si>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</si>
  <si>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</si>
  <si>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</si>
  <si>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</si>
  <si>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</si>
  <si>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</si>
  <si>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</si>
  <si>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</si>
  <si>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</si>
  <si>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</si>
  <si>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</si>
  <si>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</si>
  <si>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</si>
  <si>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</si>
  <si>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</si>
  <si>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</si>
  <si>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</si>
  <si>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</si>
  <si>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</si>
  <si>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</si>
  <si>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</si>
  <si>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</si>
  <si>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</si>
  <si>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</si>
  <si>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</si>
  <si>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</si>
  <si>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</si>
  <si>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</si>
  <si>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</si>
  <si>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</si>
  <si>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</si>
  <si>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</si>
  <si>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</si>
  <si>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</si>
  <si>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</si>
  <si>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</si>
  <si>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</si>
  <si>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</si>
  <si>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</si>
  <si>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</si>
  <si>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</si>
  <si>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</si>
  <si>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</si>
  <si>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</si>
  <si>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</si>
  <si>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</si>
  <si>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</si>
  <si>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</si>
  <si>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</si>
  <si>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</si>
  <si>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</si>
  <si>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</si>
  <si>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</si>
  <si>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</si>
  <si>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</si>
  <si>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</si>
  <si>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</si>
  <si>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</si>
  <si>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</si>
  <si>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</si>
  <si>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</si>
  <si>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</si>
  <si>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</si>
  <si>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</si>
  <si>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</si>
  <si>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</si>
  <si>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</si>
  <si>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</si>
  <si>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</si>
  <si>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</si>
  <si>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</si>
  <si>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</si>
  <si>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</si>
  <si>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</si>
  <si>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</si>
  <si>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</si>
  <si>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</si>
  <si>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</si>
  <si>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</si>
  <si>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</si>
  <si>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</si>
  <si>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</si>
  <si>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</si>
  <si>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</si>
  <si>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</si>
  <si>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</si>
  <si>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</si>
  <si>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</si>
  <si>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</si>
  <si>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</si>
  <si>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</si>
  <si>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</si>
  <si>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</si>
  <si>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</si>
  <si>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</si>
  <si>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</si>
  <si>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</si>
  <si>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</si>
  <si>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</si>
  <si>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</si>
  <si>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</si>
  <si>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</si>
  <si>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</si>
  <si>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</si>
  <si>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</si>
  <si>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</si>
  <si>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</si>
  <si>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</si>
  <si>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</si>
  <si>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</si>
  <si>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</si>
  <si>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</si>
  <si>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</si>
  <si>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</si>
  <si>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</si>
  <si>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</si>
  <si>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</si>
  <si>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</si>
  <si>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</si>
  <si>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</si>
  <si>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</si>
  <si>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</si>
  <si>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</si>
  <si>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</si>
  <si>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</si>
  <si>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</si>
  <si>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</si>
  <si>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</si>
  <si>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</si>
  <si>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</si>
  <si>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</si>
  <si>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</si>
  <si>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</si>
  <si>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</si>
  <si>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</si>
  <si>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</si>
  <si>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</si>
  <si>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</si>
  <si>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</si>
  <si>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</si>
  <si>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</si>
  <si>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</si>
  <si>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</si>
  <si>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</si>
  <si>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</si>
  <si>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</si>
  <si>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</si>
  <si>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</si>
  <si>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</si>
  <si>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</si>
  <si>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</si>
  <si>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</si>
  <si>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</si>
  <si>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</si>
  <si>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</si>
  <si>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</si>
  <si>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</si>
  <si>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</si>
  <si>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</si>
  <si>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</si>
  <si>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</si>
  <si>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</si>
  <si>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</si>
  <si>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</si>
  <si>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</si>
  <si>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</si>
  <si>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</si>
  <si>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</si>
  <si>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</si>
  <si>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</si>
  <si>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</si>
  <si>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</si>
  <si>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</si>
  <si>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</si>
  <si>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</si>
  <si>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</si>
  <si>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</si>
  <si>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</si>
  <si>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</si>
  <si>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</si>
  <si>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</si>
  <si>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</si>
  <si>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</si>
  <si>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</si>
  <si>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</si>
  <si>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</si>
  <si>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</si>
  <si>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</si>
  <si>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</si>
  <si>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</si>
  <si>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</si>
  <si>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</si>
  <si>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</si>
  <si>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</si>
  <si>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</si>
  <si>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</si>
  <si>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</si>
  <si>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</si>
  <si>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</si>
  <si>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</si>
  <si>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</si>
  <si>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</si>
  <si>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</si>
  <si>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</si>
  <si>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</si>
  <si>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</si>
  <si>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</si>
  <si>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</si>
  <si>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</si>
  <si>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</si>
  <si>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</si>
  <si>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</si>
  <si>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</si>
  <si>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</si>
  <si>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</si>
  <si>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</si>
  <si>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</si>
  <si>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</si>
  <si>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</si>
  <si>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</si>
  <si>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</si>
  <si>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</si>
  <si>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</si>
  <si>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</si>
  <si>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</si>
  <si>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</si>
  <si>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</si>
  <si>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</si>
  <si>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</si>
  <si>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</si>
  <si>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</si>
  <si>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</si>
  <si>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</si>
  <si>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</si>
  <si>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</si>
  <si>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</si>
  <si>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</si>
  <si>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</si>
  <si>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</si>
  <si>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</si>
  <si>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</si>
  <si>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</si>
  <si>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</si>
  <si>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</si>
  <si>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</si>
  <si>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</si>
  <si>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</si>
  <si>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</si>
  <si>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</si>
  <si>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</si>
  <si>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</si>
  <si>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</si>
  <si>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</si>
  <si>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</si>
  <si>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</si>
  <si>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</si>
  <si>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</si>
  <si>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</si>
  <si>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</si>
  <si>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</si>
  <si>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</si>
  <si>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</si>
  <si>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</si>
  <si>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</si>
  <si>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</si>
  <si>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</si>
  <si>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</si>
  <si>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</si>
  <si>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</si>
  <si>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</si>
  <si>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</si>
  <si>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</si>
  <si>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</si>
  <si>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</si>
  <si>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</si>
  <si>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</si>
  <si>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</si>
  <si>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</si>
  <si>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</si>
  <si>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</si>
  <si>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</si>
  <si>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</si>
  <si>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</si>
  <si>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</si>
  <si>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</si>
  <si>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</si>
  <si>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</si>
  <si>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</si>
  <si>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</si>
  <si>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</si>
  <si>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</si>
  <si>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</si>
  <si>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</si>
  <si>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</si>
  <si>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</si>
  <si>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</si>
  <si>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</si>
  <si>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</si>
  <si>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</si>
  <si>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</si>
  <si>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</si>
  <si>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</si>
  <si>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</si>
  <si>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</si>
  <si>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</si>
  <si>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</si>
  <si>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</si>
  <si>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</si>
  <si>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</si>
  <si>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</si>
  <si>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</si>
  <si>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</si>
  <si>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</si>
  <si>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</si>
  <si>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</si>
  <si>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</si>
  <si>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</si>
  <si>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</si>
  <si>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</si>
  <si>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</si>
  <si>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</si>
  <si>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</si>
  <si>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</si>
  <si>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</si>
  <si>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</si>
  <si>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</si>
  <si>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</si>
  <si>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</si>
  <si>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</si>
  <si>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</si>
  <si>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</si>
  <si>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</si>
  <si>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</si>
  <si>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</si>
  <si>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</si>
  <si>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</si>
  <si>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</si>
  <si>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</si>
  <si>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</si>
  <si>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</si>
  <si>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</si>
  <si>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</si>
  <si>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</si>
  <si>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</si>
  <si>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</si>
  <si>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</si>
  <si>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</si>
  <si>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</si>
  <si>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</si>
  <si>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</si>
  <si>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</si>
  <si>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</si>
  <si>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</si>
  <si>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</si>
  <si>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</si>
  <si>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</si>
  <si>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</si>
  <si>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</si>
  <si>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</si>
  <si>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</si>
  <si>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</si>
  <si>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</si>
  <si>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</si>
  <si>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</si>
  <si>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</si>
  <si>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</si>
  <si>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</si>
  <si>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</si>
  <si>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</si>
  <si>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</si>
  <si>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</si>
  <si>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</si>
  <si>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</si>
  <si>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</si>
  <si>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</si>
  <si>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</si>
  <si>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</si>
  <si>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</si>
  <si>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</si>
  <si>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</si>
  <si>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</si>
  <si>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</si>
  <si>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</si>
  <si>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</si>
  <si>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</si>
  <si>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</si>
  <si>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</si>
  <si>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</si>
  <si>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</si>
  <si>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</si>
  <si>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</si>
  <si>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</si>
  <si>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</si>
  <si>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</si>
  <si>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</si>
  <si>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</si>
  <si>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</si>
  <si>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</si>
  <si>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</si>
  <si>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</si>
  <si>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</si>
  <si>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</si>
  <si>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</si>
  <si>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</si>
  <si>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</si>
  <si>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</si>
  <si>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</si>
  <si>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</si>
  <si>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</si>
  <si>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</si>
  <si>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</si>
  <si>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</si>
  <si>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</si>
  <si>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</si>
  <si>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</si>
  <si>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</si>
  <si>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</si>
  <si>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</si>
  <si>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</si>
  <si>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</si>
  <si>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</si>
  <si>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</si>
  <si>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</si>
  <si>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</si>
  <si>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</si>
  <si>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</si>
  <si>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</si>
  <si>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</si>
  <si>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</si>
  <si>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</si>
  <si>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</si>
  <si>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</si>
  <si>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</si>
  <si>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</si>
  <si>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</si>
  <si>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</si>
  <si>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</si>
  <si>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</si>
  <si>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</si>
  <si>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</si>
  <si>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</si>
  <si>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</si>
  <si>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</si>
  <si>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</si>
  <si>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</si>
  <si>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</si>
  <si>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</si>
  <si>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</si>
  <si>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</si>
  <si>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</si>
  <si>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</si>
  <si>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</si>
  <si>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</si>
  <si>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</si>
  <si>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</si>
  <si>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</si>
  <si>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</si>
  <si>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</si>
  <si>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</si>
  <si>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</si>
  <si>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</si>
  <si>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</si>
  <si>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</si>
  <si>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</si>
  <si>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</si>
  <si>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</si>
  <si>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</si>
  <si>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</si>
  <si>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</si>
  <si>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</si>
  <si>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</si>
  <si>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</si>
  <si>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</si>
  <si>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</si>
  <si>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</si>
  <si>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</si>
  <si>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</si>
  <si>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</si>
  <si>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</si>
  <si>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</si>
  <si>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</si>
  <si>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</si>
  <si>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</si>
  <si>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</si>
  <si>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</si>
  <si>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</si>
  <si>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</si>
  <si>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</si>
  <si>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</si>
  <si>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</si>
  <si>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</si>
  <si>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</si>
  <si>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</si>
  <si>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</si>
  <si>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</si>
  <si>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</si>
  <si>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</si>
  <si>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</si>
  <si>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</si>
  <si>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</si>
  <si>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</si>
  <si>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</si>
  <si>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</si>
  <si>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</si>
  <si>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</si>
  <si>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</si>
  <si>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</si>
  <si>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</si>
  <si>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</si>
  <si>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</si>
  <si>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</si>
  <si>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</si>
  <si>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</si>
  <si>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</si>
  <si>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</si>
  <si>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</si>
  <si>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</si>
  <si>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</si>
  <si>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</si>
  <si>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</si>
  <si>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</si>
  <si>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</si>
  <si>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</si>
  <si>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</si>
  <si>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</si>
  <si>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</si>
  <si>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</si>
  <si>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</si>
  <si>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</si>
  <si>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</si>
  <si>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</si>
  <si>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</si>
  <si>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</si>
  <si>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</si>
  <si>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</si>
  <si>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</si>
  <si>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</si>
  <si>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</si>
  <si>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</si>
  <si>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</si>
  <si>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</si>
  <si>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</si>
  <si>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</si>
  <si>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</si>
  <si>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</si>
  <si>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</si>
  <si>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</si>
  <si>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</si>
  <si>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</si>
  <si>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</si>
  <si>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</si>
  <si>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</si>
  <si>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</si>
  <si>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</si>
  <si>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</si>
  <si>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</si>
  <si>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</si>
  <si>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</si>
  <si>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</si>
  <si>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</si>
  <si>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</si>
  <si>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</si>
  <si>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</si>
  <si>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</si>
  <si>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</si>
  <si>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</si>
  <si>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</si>
  <si>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</si>
  <si>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</si>
  <si>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</si>
  <si>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</si>
  <si>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</si>
  <si>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</si>
  <si>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</si>
  <si>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</si>
  <si>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</si>
  <si>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</si>
  <si>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</si>
  <si>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</si>
  <si>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</si>
  <si>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</si>
  <si>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</si>
  <si>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</si>
  <si>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</si>
  <si>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</si>
  <si>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</si>
  <si>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</si>
  <si>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</si>
  <si>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</si>
  <si>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</si>
  <si>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</si>
  <si>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</si>
  <si>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</si>
  <si>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</si>
  <si>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</si>
  <si>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</si>
  <si>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</si>
  <si>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</si>
  <si>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</si>
  <si>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</si>
  <si>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</si>
  <si>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</si>
  <si>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</si>
  <si>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</si>
  <si>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</si>
  <si>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</si>
  <si>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</si>
  <si>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</si>
  <si>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</si>
  <si>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</si>
  <si>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</si>
  <si>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</si>
  <si>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</si>
  <si>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</si>
  <si>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</si>
  <si>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</si>
  <si>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</si>
  <si>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</si>
  <si>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</si>
  <si>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</si>
  <si>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</si>
  <si>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</si>
  <si>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</si>
  <si>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</si>
  <si>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</si>
  <si>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</si>
  <si>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</si>
  <si>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</si>
  <si>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</si>
  <si>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</si>
  <si>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</si>
  <si>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</si>
  <si>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</si>
  <si>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</si>
  <si>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</si>
  <si>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</si>
  <si>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</si>
  <si>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</si>
  <si>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</si>
  <si>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</si>
  <si>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</si>
  <si>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</si>
  <si>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</si>
  <si>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</si>
  <si>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</si>
  <si>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</si>
  <si>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</si>
  <si>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</si>
  <si>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</si>
  <si>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</si>
  <si>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</si>
  <si>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</si>
  <si>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</si>
  <si>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</si>
  <si>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</si>
  <si>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</si>
  <si>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</si>
  <si>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</si>
  <si>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</si>
  <si>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</si>
  <si>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</si>
  <si>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</si>
  <si>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</si>
  <si>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</si>
  <si>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</si>
  <si>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</si>
  <si>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</si>
  <si>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</si>
  <si>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</si>
  <si>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</si>
  <si>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</si>
  <si>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</si>
  <si>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</si>
  <si>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</si>
  <si>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</si>
  <si>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</si>
  <si>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</si>
  <si>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</si>
  <si>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</si>
  <si>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</si>
  <si>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</si>
  <si>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</si>
  <si>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</si>
  <si>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</si>
  <si>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</si>
  <si>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</si>
  <si>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</si>
  <si>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</si>
  <si>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</si>
  <si>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</si>
  <si>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</si>
  <si>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</si>
  <si>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</si>
  <si>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</si>
  <si>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</si>
  <si>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</si>
  <si>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</si>
  <si>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</si>
  <si>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</si>
  <si>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</si>
  <si>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</si>
  <si>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</si>
  <si>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</si>
  <si>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</si>
  <si>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</si>
  <si>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</si>
  <si>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</si>
  <si>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</si>
  <si>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</si>
  <si>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</si>
  <si>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</si>
  <si>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</si>
  <si>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</si>
  <si>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</si>
  <si>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</si>
  <si>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</si>
  <si>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</si>
  <si>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</si>
  <si>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</si>
  <si>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</si>
  <si>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</si>
  <si>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</si>
  <si>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</si>
  <si>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</si>
  <si>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</si>
  <si>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</si>
  <si>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</si>
  <si>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</si>
  <si>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</si>
  <si>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</si>
  <si>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</si>
  <si>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</si>
  <si>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</si>
  <si>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</si>
  <si>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</si>
  <si>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</si>
  <si>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</si>
  <si>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</si>
  <si>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</si>
  <si>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</si>
  <si>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</si>
  <si>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</si>
  <si>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</si>
  <si>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</si>
  <si>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</si>
  <si>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</si>
  <si>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</si>
  <si>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</si>
  <si>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</si>
  <si>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</si>
  <si>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</si>
  <si>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</si>
  <si>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</si>
  <si>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</si>
  <si>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</si>
  <si>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</si>
  <si>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</si>
  <si>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</si>
  <si>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</si>
  <si>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</si>
  <si>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</si>
  <si>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</si>
  <si>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</si>
  <si>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</si>
  <si>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</si>
  <si>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</si>
  <si>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</si>
  <si>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</si>
  <si>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</si>
  <si>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</si>
  <si>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</si>
  <si>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</si>
  <si>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</si>
  <si>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</si>
  <si>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</si>
  <si>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</si>
  <si>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</si>
  <si>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</si>
  <si>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</si>
  <si>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</si>
  <si>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</si>
  <si>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</si>
  <si>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</si>
  <si>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</si>
  <si>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</si>
  <si>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</si>
  <si>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</si>
  <si>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</si>
  <si>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</si>
  <si>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</si>
  <si>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</si>
  <si>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</si>
  <si>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</si>
  <si>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</si>
  <si>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</si>
  <si>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</si>
  <si>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</si>
  <si>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</si>
  <si>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</si>
  <si>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</si>
  <si>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</si>
  <si>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</si>
  <si>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</si>
  <si>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</si>
  <si>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</si>
  <si>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</si>
  <si>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</si>
  <si>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</si>
  <si>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</si>
  <si>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</si>
  <si>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</si>
  <si>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</si>
  <si>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</si>
  <si>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</si>
  <si>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</si>
  <si>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</si>
  <si>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</si>
  <si>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</si>
  <si>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</si>
  <si>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</si>
  <si>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</si>
  <si>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</si>
  <si>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</si>
  <si>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</si>
  <si>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</si>
  <si>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</si>
  <si>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</si>
  <si>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</si>
  <si>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</si>
  <si>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</si>
  <si>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</si>
  <si>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</si>
  <si>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</si>
  <si>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</si>
  <si>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</si>
  <si>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</si>
  <si>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</si>
  <si>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</si>
  <si>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</si>
  <si>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</si>
  <si>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</si>
  <si>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</si>
  <si>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</si>
  <si>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</si>
  <si>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</si>
  <si>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</si>
  <si>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</si>
  <si>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</si>
  <si>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</si>
  <si>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</si>
  <si>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</si>
  <si>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</si>
  <si>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</si>
  <si>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</si>
  <si>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</si>
  <si>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</si>
  <si>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</si>
  <si>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</si>
  <si>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</si>
  <si>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</si>
  <si>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</si>
  <si>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</si>
  <si>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</si>
  <si>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</si>
  <si>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</si>
  <si>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</si>
  <si>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</si>
  <si>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</si>
  <si>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</si>
  <si>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</si>
  <si>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</si>
  <si>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</si>
  <si>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</si>
  <si>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</si>
  <si>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</si>
  <si>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</si>
  <si>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</si>
  <si>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</si>
  <si>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</si>
  <si>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</si>
  <si>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</si>
  <si>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</si>
  <si>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</si>
  <si>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</si>
  <si>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</si>
  <si>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</si>
  <si>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</si>
  <si>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</si>
  <si>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</si>
  <si>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</si>
  <si>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</si>
  <si>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</si>
  <si>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</si>
  <si>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</si>
  <si>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</si>
  <si>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</si>
  <si>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</si>
  <si>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</si>
  <si>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</si>
  <si>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</si>
  <si>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</si>
  <si>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</si>
  <si>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</si>
  <si>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</si>
  <si>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</si>
  <si>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</si>
  <si>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</si>
  <si>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</si>
  <si>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</si>
  <si>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</si>
  <si>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</si>
  <si>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</si>
  <si>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</si>
  <si>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</si>
  <si>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</si>
  <si>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</si>
  <si>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</si>
  <si>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</si>
  <si>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</si>
  <si>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</si>
  <si>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</si>
  <si>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</si>
  <si>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</si>
  <si>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</si>
  <si>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</si>
  <si>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</si>
  <si>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</si>
  <si>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</si>
  <si>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</si>
  <si>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</si>
  <si>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</si>
  <si>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</si>
  <si>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</si>
  <si>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</si>
  <si>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</si>
  <si>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</si>
  <si>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</si>
  <si>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</si>
  <si>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</si>
  <si>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</si>
  <si>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</si>
  <si>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</si>
  <si>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</si>
  <si>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</si>
  <si>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</si>
  <si>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</si>
  <si>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</si>
  <si>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</si>
  <si>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</si>
  <si>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</si>
  <si>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</si>
  <si>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</si>
  <si>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</si>
  <si>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</si>
  <si>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</si>
  <si>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</si>
  <si>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</si>
  <si>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</si>
  <si>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</si>
  <si>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</si>
  <si>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</si>
  <si>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</si>
  <si>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</si>
  <si>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</si>
  <si>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</si>
  <si>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</si>
  <si>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</si>
  <si>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</si>
  <si>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</si>
  <si>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</si>
  <si>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</si>
  <si>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</si>
  <si>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</si>
  <si>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</si>
  <si>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</si>
  <si>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</si>
  <si>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</si>
  <si>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</si>
  <si>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</si>
  <si>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</si>
  <si>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</si>
  <si>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</si>
  <si>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</si>
  <si>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</si>
  <si>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</si>
  <si>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</si>
  <si>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</si>
  <si>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</si>
  <si>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</si>
  <si>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</si>
  <si>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</si>
  <si>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</si>
  <si>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</si>
  <si>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</si>
  <si>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</si>
  <si>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</si>
  <si>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</si>
  <si>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</si>
  <si>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</si>
  <si>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</si>
  <si>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</si>
  <si>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</si>
  <si>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</si>
  <si>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</si>
  <si>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</si>
  <si>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</si>
  <si>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</si>
  <si>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</si>
  <si>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</si>
  <si>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</si>
  <si>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</si>
  <si>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</si>
  <si>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</si>
  <si>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</si>
  <si>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</si>
  <si>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</si>
  <si>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</si>
  <si>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</si>
  <si>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</si>
  <si>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</si>
  <si>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</si>
  <si>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</si>
  <si>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</si>
  <si>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</si>
  <si>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</si>
  <si>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</si>
  <si>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</si>
  <si>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</si>
  <si>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</si>
  <si>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</si>
  <si>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</si>
  <si>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</si>
  <si>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</si>
  <si>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</si>
  <si>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</si>
  <si>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</si>
  <si>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</si>
  <si>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</si>
  <si>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</si>
  <si>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</si>
  <si>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</si>
  <si>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</si>
  <si>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</si>
  <si>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</si>
  <si>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</si>
  <si>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</si>
  <si>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</si>
  <si>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</si>
  <si>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</si>
  <si>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</si>
  <si>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</si>
  <si>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</si>
  <si>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</si>
  <si>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</si>
  <si>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</si>
  <si>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</si>
  <si>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</si>
  <si>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</si>
  <si>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</si>
  <si>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</si>
  <si>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</si>
  <si>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</si>
  <si>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</si>
  <si>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</si>
  <si>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</si>
  <si>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</si>
  <si>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</si>
  <si>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</si>
  <si>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</si>
  <si>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</si>
  <si>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</si>
  <si>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</si>
  <si>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</si>
  <si>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</si>
  <si>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</si>
  <si>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</si>
  <si>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</si>
  <si>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</si>
  <si>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</si>
  <si>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</si>
  <si>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</si>
  <si>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</si>
  <si>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</si>
  <si>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</si>
  <si>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</si>
  <si>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</si>
  <si>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</si>
  <si>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</si>
  <si>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</si>
  <si>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</si>
  <si>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</si>
  <si>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</si>
  <si>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</si>
  <si>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</si>
  <si>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</si>
  <si>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</si>
  <si>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</si>
  <si>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</si>
  <si>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</si>
  <si>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</si>
  <si>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</si>
  <si>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</si>
  <si>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</si>
  <si>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</si>
  <si>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</si>
  <si>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</si>
  <si>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</si>
  <si>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</si>
  <si>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</si>
  <si>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</si>
  <si>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</si>
  <si>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</si>
  <si>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</si>
  <si>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</si>
  <si>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</si>
  <si>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</si>
  <si>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</si>
  <si>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</si>
  <si>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</si>
  <si>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</si>
  <si>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</si>
  <si>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</si>
  <si>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</si>
  <si>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</si>
  <si>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</si>
  <si>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</si>
  <si>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</si>
  <si>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</si>
  <si>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</si>
  <si>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</si>
  <si>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</si>
  <si>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</si>
  <si>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</si>
  <si>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</si>
  <si>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</si>
  <si>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</si>
  <si>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</si>
  <si>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</si>
  <si>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</si>
  <si>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</si>
  <si>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</si>
  <si>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</si>
  <si>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</si>
  <si>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</si>
  <si>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</si>
  <si>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</si>
  <si>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</si>
  <si>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</si>
  <si>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</si>
  <si>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</si>
  <si>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</si>
  <si>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</si>
  <si>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</si>
  <si>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</si>
  <si>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</si>
  <si>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</si>
  <si>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</si>
  <si>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</si>
  <si>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</si>
  <si>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</si>
  <si>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</si>
  <si>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</si>
  <si>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</si>
  <si>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</si>
  <si>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</si>
  <si>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</si>
  <si>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</si>
  <si>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</si>
  <si>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</si>
  <si>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</si>
  <si>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</si>
  <si>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</si>
  <si>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</si>
  <si>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</si>
  <si>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</si>
  <si>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</si>
  <si>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</si>
  <si>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</si>
  <si>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</si>
  <si>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</si>
  <si>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</si>
  <si>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</si>
  <si>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</si>
  <si>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</si>
  <si>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</si>
  <si>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</si>
  <si>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</si>
  <si>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</si>
  <si>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</si>
  <si>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</si>
  <si>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</si>
  <si>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</si>
  <si>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</si>
  <si>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</si>
  <si>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</si>
  <si>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</si>
  <si>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</si>
  <si>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</si>
  <si>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</si>
  <si>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</si>
  <si>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</si>
  <si>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</si>
  <si>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</si>
  <si>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</si>
  <si>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</si>
  <si>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</si>
  <si>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</si>
  <si>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</si>
  <si>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</si>
  <si>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</si>
  <si>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</si>
  <si>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</si>
  <si>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</si>
  <si>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</si>
  <si>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</si>
  <si>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</si>
  <si>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</si>
  <si>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</si>
  <si>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</si>
  <si>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</si>
  <si>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</si>
  <si>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</si>
  <si>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</si>
  <si>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</si>
  <si>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</si>
  <si>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</si>
  <si>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</si>
  <si>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</si>
  <si>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</si>
  <si>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</si>
  <si>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</si>
  <si>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</si>
  <si>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</si>
  <si>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</si>
  <si>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</si>
  <si>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</si>
  <si>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</si>
  <si>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</si>
  <si>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</si>
  <si>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</si>
  <si>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</si>
  <si>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</si>
  <si>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</si>
  <si>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</si>
  <si>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</si>
  <si>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</si>
  <si>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</si>
  <si>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</si>
  <si>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</si>
  <si>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</si>
  <si>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</si>
  <si>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</si>
  <si>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</si>
  <si>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</si>
  <si>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</si>
  <si>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</si>
  <si>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</si>
  <si>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</si>
  <si>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</si>
  <si>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</si>
  <si>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</si>
  <si>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</si>
  <si>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</si>
  <si>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</si>
  <si>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</si>
  <si>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</si>
  <si>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</si>
  <si>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</si>
  <si>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</si>
  <si>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</si>
  <si>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</si>
  <si>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</si>
  <si>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</si>
  <si>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</si>
  <si>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</si>
  <si>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</si>
  <si>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</si>
  <si>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</si>
  <si>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</si>
  <si>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</si>
  <si>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</si>
  <si>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</si>
  <si>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</si>
  <si>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</si>
  <si>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</si>
  <si>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</si>
  <si>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</si>
  <si>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</si>
  <si>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</si>
  <si>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</si>
  <si>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</si>
  <si>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</si>
  <si>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</si>
  <si>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</si>
  <si>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</si>
  <si>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</si>
  <si>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</si>
  <si>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</si>
  <si>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</si>
  <si>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</si>
  <si>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</si>
  <si>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</si>
  <si>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</si>
  <si>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</si>
  <si>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</si>
  <si>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</si>
  <si>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</si>
  <si>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</si>
  <si>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</si>
  <si>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</si>
  <si>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</si>
  <si>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</si>
  <si>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</si>
  <si>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</si>
  <si>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</si>
  <si>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</si>
  <si>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</si>
  <si>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</si>
  <si>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</si>
  <si>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</si>
  <si>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</si>
  <si>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</si>
  <si>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</si>
  <si>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</si>
  <si>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</si>
  <si>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</si>
  <si>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</si>
  <si>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</si>
  <si>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</si>
  <si>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</si>
  <si>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</si>
  <si>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</si>
  <si>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</si>
  <si>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</si>
  <si>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</si>
  <si>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</si>
  <si>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</si>
  <si>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</si>
  <si>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</si>
  <si>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</si>
  <si>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</si>
  <si>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</si>
  <si>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</si>
  <si>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</si>
  <si>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</si>
  <si>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</si>
  <si>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</si>
  <si>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</si>
  <si>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</si>
  <si>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</si>
  <si>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</si>
  <si>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</si>
  <si>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</si>
  <si>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</si>
  <si>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</si>
  <si>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</si>
  <si>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</si>
  <si>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</si>
  <si>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</si>
  <si>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</si>
  <si>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</si>
  <si>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</si>
  <si>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</si>
  <si>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</si>
  <si>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</si>
  <si>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</si>
  <si>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</si>
  <si>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</si>
  <si>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</si>
  <si>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</si>
  <si>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</si>
  <si>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</si>
  <si>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</si>
  <si>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</si>
  <si>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</si>
  <si>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</si>
  <si>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</si>
  <si>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</si>
  <si>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</si>
  <si>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</si>
  <si>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</si>
  <si>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</si>
  <si>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</si>
  <si>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</si>
  <si>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</si>
  <si>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</si>
  <si>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</si>
  <si>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</si>
  <si>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</si>
  <si>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</si>
  <si>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</si>
  <si>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</si>
  <si>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</si>
  <si>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</si>
  <si>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</si>
  <si>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</si>
  <si>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</si>
  <si>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</si>
  <si>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</si>
  <si>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</si>
  <si>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</si>
  <si>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</si>
  <si>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</si>
  <si>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</si>
  <si>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</si>
  <si>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</si>
  <si>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</si>
  <si>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</si>
  <si>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</si>
  <si>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</si>
  <si>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</si>
  <si>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</si>
  <si>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</si>
  <si>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</si>
  <si>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</si>
  <si>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</si>
  <si>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</si>
  <si>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</si>
  <si>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</si>
  <si>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</si>
  <si>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</si>
  <si>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</si>
  <si>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</si>
  <si>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</si>
  <si>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</si>
  <si>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</si>
  <si>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</si>
  <si>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</si>
  <si>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</si>
  <si>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</si>
  <si>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</si>
  <si>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</si>
  <si>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</si>
  <si>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</si>
  <si>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</si>
  <si>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</si>
  <si>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</si>
  <si>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</si>
  <si>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</si>
  <si>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</si>
  <si>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</si>
  <si>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</si>
  <si>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</si>
  <si>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</si>
  <si>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</si>
  <si>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</si>
  <si>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</si>
  <si>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</si>
  <si>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</si>
  <si>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</si>
  <si>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</si>
  <si>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</si>
  <si>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</si>
  <si>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</si>
  <si>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</si>
  <si>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</si>
  <si>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</si>
  <si>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</si>
  <si>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</si>
  <si>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</si>
  <si>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</si>
  <si>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</si>
  <si>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</si>
  <si>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</si>
  <si>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</si>
  <si>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</si>
  <si>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</si>
  <si>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</si>
  <si>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</si>
  <si>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</si>
  <si>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</si>
  <si>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</si>
  <si>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</si>
  <si>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</si>
  <si>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</si>
  <si>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</si>
  <si>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</si>
  <si>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</si>
  <si>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</si>
  <si>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</si>
  <si>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</si>
  <si>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</si>
  <si>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</si>
  <si>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</si>
  <si>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</si>
  <si>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</si>
  <si>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</si>
  <si>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</si>
  <si>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</si>
  <si>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</si>
  <si>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</si>
  <si>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</si>
  <si>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</si>
  <si>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</si>
  <si>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</si>
  <si>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</si>
  <si>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</si>
  <si>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</si>
  <si>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</si>
  <si>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</si>
  <si>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</si>
  <si>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</si>
  <si>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</si>
  <si>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</si>
  <si>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</si>
  <si>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</si>
  <si>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</si>
  <si>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</si>
  <si>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</si>
  <si>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</si>
  <si>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</si>
  <si>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</si>
  <si>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</si>
  <si>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</si>
  <si>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</si>
  <si>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</si>
  <si>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</si>
  <si>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</si>
  <si>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</si>
  <si>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</si>
  <si>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</si>
  <si>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</si>
  <si>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</si>
  <si>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</si>
  <si>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</si>
  <si>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</si>
  <si>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</si>
  <si>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</si>
  <si>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</si>
  <si>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</si>
  <si>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</si>
  <si>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</si>
  <si>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</si>
  <si>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</si>
  <si>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</si>
  <si>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</si>
  <si>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</si>
  <si>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</si>
  <si>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</si>
  <si>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</si>
  <si>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</si>
  <si>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</si>
  <si>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</si>
  <si>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</si>
  <si>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</si>
  <si>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</si>
  <si>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</si>
  <si>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</si>
  <si>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</si>
  <si>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</si>
  <si>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</si>
  <si>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</si>
  <si>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</si>
  <si>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</si>
  <si>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</si>
  <si>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</si>
  <si>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</si>
  <si>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</si>
  <si>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</si>
  <si>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</si>
  <si>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</si>
  <si>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</si>
  <si>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</si>
  <si>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</si>
  <si>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</si>
  <si>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</si>
  <si>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</si>
  <si>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</si>
  <si>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</si>
  <si>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</si>
  <si>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</si>
  <si>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</si>
  <si>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</si>
  <si>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</si>
  <si>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</si>
  <si>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</si>
  <si>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</si>
  <si>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</si>
  <si>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</si>
  <si>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</si>
  <si>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</si>
  <si>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</si>
  <si>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</si>
  <si>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</si>
  <si>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</si>
  <si>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</si>
  <si>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</si>
  <si>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</si>
  <si>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</si>
  <si>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</si>
  <si>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</si>
  <si>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</si>
  <si>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</si>
  <si>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</si>
  <si>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</si>
  <si>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</si>
  <si>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</si>
  <si>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</si>
  <si>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</si>
  <si>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</si>
  <si>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</si>
  <si>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</si>
  <si>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</si>
  <si>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</si>
  <si>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</si>
  <si>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</si>
  <si>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</si>
  <si>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</si>
  <si>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</si>
  <si>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</si>
  <si>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</si>
  <si>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</si>
  <si>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</si>
  <si>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</si>
  <si>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</si>
  <si>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</si>
  <si>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</si>
  <si>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</si>
  <si>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</si>
  <si>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</si>
  <si>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</si>
  <si>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</si>
  <si>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</si>
  <si>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</si>
  <si>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</si>
  <si>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</si>
  <si>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</si>
  <si>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</si>
  <si>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</si>
  <si>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</si>
  <si>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</si>
  <si>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</si>
  <si>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</si>
  <si>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</si>
  <si>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</si>
  <si>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</si>
  <si>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</si>
  <si>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</si>
  <si>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</si>
  <si>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</si>
  <si>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</si>
  <si>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</si>
  <si>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</si>
  <si>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</si>
  <si>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</si>
  <si>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</si>
  <si>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</si>
  <si>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</si>
  <si>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</si>
  <si>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</si>
  <si>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</si>
  <si>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</si>
  <si>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</si>
  <si>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</si>
  <si>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</si>
  <si>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</si>
  <si>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</si>
  <si>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</si>
  <si>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</si>
  <si>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</si>
  <si>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</si>
  <si>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</si>
  <si>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</si>
  <si>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</si>
  <si>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</si>
  <si>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</si>
  <si>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</si>
  <si>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</si>
  <si>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</si>
  <si>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</si>
  <si>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</si>
  <si>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</si>
  <si>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</si>
  <si>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</si>
  <si>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</si>
  <si>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</si>
  <si>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</si>
  <si>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</si>
  <si>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</si>
  <si>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</si>
  <si>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</si>
  <si>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</si>
  <si>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</si>
  <si>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</si>
  <si>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</si>
  <si>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</si>
  <si>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</si>
  <si>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</si>
  <si>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</si>
  <si>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</si>
  <si>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</si>
  <si>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</si>
  <si>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</si>
  <si>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</si>
  <si>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</si>
  <si>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</si>
  <si>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</si>
  <si>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</si>
  <si>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</si>
  <si>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</si>
  <si>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</si>
  <si>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</si>
  <si>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</si>
  <si>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</si>
  <si>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</si>
  <si>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</si>
  <si>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</si>
  <si>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</si>
  <si>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</si>
  <si>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</si>
  <si>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</si>
  <si>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</si>
  <si>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</si>
  <si>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</si>
  <si>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</si>
  <si>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</si>
  <si>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</si>
  <si>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</si>
  <si>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</si>
  <si>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</si>
  <si>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</si>
  <si>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</si>
  <si>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</si>
  <si>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</si>
  <si>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</si>
  <si>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</si>
  <si>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</si>
  <si>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</si>
  <si>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</si>
  <si>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</si>
  <si>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</si>
  <si>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</si>
  <si>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</si>
  <si>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</si>
  <si>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</si>
  <si>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</si>
  <si>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</si>
  <si>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</si>
  <si>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</si>
  <si>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</si>
  <si>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</si>
  <si>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</si>
  <si>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</si>
  <si>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</si>
  <si>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</si>
  <si>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</si>
  <si>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</si>
  <si>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</si>
  <si>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</si>
  <si>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</si>
  <si>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</si>
  <si>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</si>
  <si>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</si>
  <si>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</si>
  <si>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</si>
  <si>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</si>
  <si>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</si>
  <si>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</si>
  <si>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</si>
  <si>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</si>
  <si>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</si>
  <si>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</si>
  <si>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</si>
  <si>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</si>
  <si>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</si>
  <si>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</si>
  <si>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</si>
  <si>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</si>
  <si>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</si>
  <si>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</si>
  <si>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</si>
  <si>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</si>
  <si>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</si>
  <si>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</si>
  <si>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</si>
  <si>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</si>
  <si>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</si>
  <si>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</si>
  <si>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</si>
  <si>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</si>
  <si>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</si>
  <si>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</si>
  <si>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</si>
  <si>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</si>
  <si>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</si>
  <si>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</si>
  <si>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</si>
  <si>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</si>
  <si>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</si>
  <si>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</si>
  <si>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</si>
  <si>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</si>
  <si>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</si>
  <si>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</si>
  <si>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</si>
  <si>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</si>
  <si>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</si>
  <si>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</si>
  <si>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</si>
  <si>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</si>
  <si>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</si>
  <si>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</si>
  <si>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</si>
  <si>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</si>
  <si>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</si>
  <si>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</si>
  <si>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</si>
  <si>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</si>
  <si>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</si>
  <si>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</si>
  <si>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</si>
  <si>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</si>
  <si>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</si>
  <si>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</si>
  <si>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</si>
  <si>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</si>
  <si>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</si>
  <si>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</si>
  <si>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</si>
  <si>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</si>
  <si>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</si>
  <si>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</si>
  <si>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</si>
  <si>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</si>
  <si>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</si>
  <si>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</si>
  <si>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</si>
  <si>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</si>
  <si>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</si>
  <si>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</si>
  <si>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</si>
  <si>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</si>
  <si>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</si>
  <si>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</si>
  <si>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</si>
  <si>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</si>
  <si>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</si>
  <si>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</si>
  <si>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</si>
  <si>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</si>
  <si>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</si>
  <si>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</si>
  <si>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</si>
  <si>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</si>
  <si>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</si>
  <si>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</si>
  <si>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</si>
  <si>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</si>
  <si>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</si>
  <si>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</si>
  <si>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</si>
  <si>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</si>
  <si>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</si>
  <si>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</si>
  <si>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</si>
  <si>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</si>
  <si>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</si>
  <si>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</si>
  <si>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</si>
  <si>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</si>
  <si>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</si>
  <si>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</si>
  <si>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</si>
  <si>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</si>
  <si>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</si>
  <si>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</si>
  <si>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</si>
  <si>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</si>
  <si>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</si>
  <si>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</si>
  <si>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</si>
  <si>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</si>
  <si>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</si>
  <si>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</si>
  <si>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</si>
  <si>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</si>
  <si>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</si>
  <si>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</si>
  <si>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</si>
  <si>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</si>
  <si>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</si>
  <si>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</si>
  <si>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</si>
  <si>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</si>
  <si>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</si>
  <si>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</si>
  <si>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</si>
  <si>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</si>
  <si>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</si>
  <si>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</si>
  <si>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</si>
  <si>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</si>
  <si>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</si>
  <si>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</si>
  <si>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</si>
  <si>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</si>
  <si>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</si>
  <si>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</si>
  <si>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</si>
  <si>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</si>
  <si>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</si>
  <si>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</si>
  <si>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</si>
  <si>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</si>
  <si>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</si>
  <si>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</si>
  <si>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</si>
  <si>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</si>
  <si>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</si>
  <si>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</si>
  <si>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</si>
  <si>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</si>
  <si>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</si>
  <si>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</si>
  <si>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</si>
  <si>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</si>
  <si>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</si>
  <si>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</si>
  <si>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</si>
  <si>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</si>
  <si>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</si>
  <si>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</si>
  <si>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</si>
  <si>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</si>
  <si>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</si>
  <si>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</si>
  <si>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</si>
  <si>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</si>
  <si>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</si>
  <si>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</si>
  <si>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</si>
  <si>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</si>
  <si>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</si>
  <si>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</si>
  <si>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</si>
  <si>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</si>
  <si>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</si>
  <si>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</si>
  <si>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</si>
  <si>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</si>
  <si>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</si>
  <si>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</si>
  <si>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</si>
  <si>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</si>
  <si>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</si>
  <si>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</si>
  <si>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</si>
  <si>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</si>
  <si>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</si>
  <si>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</si>
  <si>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</si>
  <si>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</si>
  <si>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</si>
  <si>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</si>
  <si>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</si>
  <si>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</si>
  <si>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</si>
  <si>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</si>
  <si>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</si>
  <si>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</si>
  <si>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</si>
  <si>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</si>
  <si>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</si>
  <si>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</si>
  <si>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</si>
  <si>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</si>
  <si>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</si>
  <si>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</si>
  <si>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</si>
  <si>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</si>
  <si>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</si>
  <si>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</si>
  <si>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</si>
  <si>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</si>
  <si>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</si>
  <si>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</si>
  <si>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</si>
  <si>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</si>
  <si>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</si>
  <si>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</si>
  <si>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</si>
  <si>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</si>
  <si>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</si>
  <si>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</si>
  <si>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</si>
  <si>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</si>
  <si>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</si>
  <si>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</si>
  <si>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</si>
  <si>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</si>
  <si>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</si>
  <si>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</si>
  <si>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</si>
  <si>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</si>
  <si>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</si>
  <si>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</si>
  <si>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</si>
  <si>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</si>
  <si>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</si>
  <si>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</si>
  <si>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</si>
  <si>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</si>
  <si>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</si>
  <si>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</si>
  <si>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</si>
  <si>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</si>
  <si>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</si>
  <si>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</si>
  <si>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</si>
  <si>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</si>
  <si>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</si>
  <si>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</si>
  <si>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</si>
  <si>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</si>
  <si>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</si>
  <si>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</si>
  <si>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</si>
  <si>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</si>
  <si>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</si>
  <si>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</si>
  <si>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</si>
  <si>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</si>
  <si>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</si>
  <si>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</si>
  <si>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</si>
  <si>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</si>
  <si>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</si>
  <si>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</si>
  <si>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</si>
  <si>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</si>
  <si>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</si>
  <si>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</si>
  <si>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</si>
  <si>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</si>
  <si>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</si>
  <si>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</si>
  <si>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</si>
  <si>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</si>
  <si>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</si>
  <si>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</si>
  <si>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</si>
  <si>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</si>
  <si>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</si>
  <si>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</si>
  <si>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</si>
  <si>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</si>
  <si>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</si>
  <si>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</si>
  <si>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</si>
  <si>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</si>
  <si>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</si>
  <si>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</si>
  <si>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</si>
  <si>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</si>
  <si>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</si>
  <si>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</si>
  <si>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</si>
  <si>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</si>
  <si>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</si>
  <si>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</si>
  <si>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</si>
  <si>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</si>
  <si>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</si>
  <si>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</si>
  <si>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</si>
  <si>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</si>
  <si>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</si>
  <si>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</si>
  <si>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</si>
  <si>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</si>
  <si>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</si>
  <si>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</si>
  <si>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</si>
  <si>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</si>
  <si>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</si>
  <si>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</si>
  <si>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</si>
  <si>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</si>
  <si>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</si>
  <si>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</si>
  <si>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</si>
  <si>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</si>
  <si>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</si>
  <si>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</si>
  <si>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</si>
  <si>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</si>
  <si>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</si>
  <si>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</si>
  <si>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</si>
  <si>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</si>
  <si>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</si>
  <si>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</si>
  <si>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</si>
  <si>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</si>
  <si>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</si>
  <si>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</si>
  <si>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</si>
  <si>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</si>
  <si>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</si>
  <si>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</si>
  <si>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</si>
  <si>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</si>
  <si>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</si>
  <si>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</si>
  <si>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</si>
  <si>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</si>
  <si>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</si>
  <si>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</si>
  <si>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</si>
  <si>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</si>
  <si>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</si>
  <si>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</si>
  <si>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</si>
  <si>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</si>
  <si>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</si>
  <si>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</si>
  <si>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</si>
  <si>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</si>
  <si>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</si>
  <si>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</si>
  <si>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</si>
  <si>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</si>
  <si>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</si>
  <si>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</si>
  <si>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</si>
  <si>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</si>
  <si>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</si>
  <si>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</si>
  <si>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</si>
  <si>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</si>
  <si>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</si>
  <si>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</si>
  <si>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</si>
  <si>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</si>
  <si>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</si>
  <si>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</si>
  <si>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</si>
  <si>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</si>
  <si>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</si>
  <si>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</si>
  <si>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</si>
  <si>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</si>
  <si>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</si>
  <si>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</si>
  <si>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</si>
  <si>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</si>
  <si>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</si>
  <si>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</si>
  <si>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</si>
  <si>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</si>
  <si>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</si>
  <si>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</si>
  <si>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</si>
  <si>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</si>
  <si>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</si>
  <si>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</si>
  <si>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</si>
  <si>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</si>
  <si>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</si>
  <si>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</si>
  <si>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</si>
  <si>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</si>
  <si>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</si>
  <si>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</si>
  <si>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</si>
  <si>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</si>
  <si>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</si>
  <si>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</si>
  <si>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</si>
  <si>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</si>
  <si>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</si>
  <si>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</si>
  <si>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</si>
  <si>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</si>
  <si>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</si>
  <si>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</si>
  <si>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</si>
  <si>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</si>
  <si>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</si>
  <si>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</si>
  <si>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</si>
  <si>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</si>
  <si>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</si>
  <si>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</si>
  <si>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</si>
  <si>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</si>
  <si>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</si>
  <si>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</si>
  <si>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</si>
  <si>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</si>
  <si>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</si>
  <si>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</si>
  <si>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</si>
  <si>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</si>
  <si>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</si>
  <si>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</si>
  <si>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</si>
  <si>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</si>
  <si>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</si>
  <si>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</si>
  <si>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</si>
  <si>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</si>
  <si>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</si>
  <si>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</si>
  <si>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</si>
  <si>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</si>
  <si>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</si>
  <si>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</si>
  <si>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</si>
  <si>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</si>
  <si>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</si>
  <si>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</si>
  <si>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</si>
  <si>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</si>
  <si>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</si>
  <si>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</si>
  <si>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</si>
  <si>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</si>
  <si>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</si>
  <si>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</si>
  <si>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</si>
  <si>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</si>
  <si>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</si>
  <si>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</si>
  <si>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</si>
  <si>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</si>
  <si>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</si>
  <si>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</si>
  <si>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</si>
  <si>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</si>
  <si>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</si>
  <si>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</si>
  <si>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</si>
  <si>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</si>
  <si>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</si>
  <si>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</si>
  <si>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</si>
  <si>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</si>
  <si>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</si>
  <si>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</si>
  <si>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</si>
  <si>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</si>
  <si>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</si>
  <si>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</si>
  <si>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</si>
  <si>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</si>
  <si>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</si>
  <si>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</si>
  <si>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</si>
  <si>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</si>
  <si>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</si>
  <si>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</si>
  <si>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</si>
  <si>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</si>
  <si>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</si>
  <si>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</si>
  <si>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</si>
  <si>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</si>
  <si>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</si>
  <si>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</si>
  <si>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</si>
  <si>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</si>
  <si>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</si>
  <si>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</si>
  <si>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</si>
  <si>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</si>
  <si>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</si>
  <si>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</si>
  <si>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</si>
  <si>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</si>
  <si>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</si>
  <si>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</si>
  <si>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</si>
  <si>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</si>
  <si>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</si>
  <si>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</si>
  <si>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</si>
  <si>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</si>
  <si>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</si>
  <si>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</si>
  <si>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</si>
  <si>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</si>
  <si>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</si>
  <si>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</si>
  <si>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</si>
  <si>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</si>
  <si>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</si>
  <si>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</si>
  <si>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</si>
  <si>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</si>
  <si>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</si>
  <si>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</si>
  <si>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</si>
  <si>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</si>
  <si>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</si>
  <si>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</si>
  <si>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</si>
  <si>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</si>
  <si>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</si>
  <si>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</si>
  <si>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</si>
  <si>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</si>
  <si>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</si>
  <si>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</si>
  <si>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</si>
  <si>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</si>
  <si>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</si>
  <si>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</si>
  <si>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</si>
  <si>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</si>
  <si>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</si>
  <si>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</si>
  <si>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</si>
  <si>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</si>
  <si>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</si>
  <si>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</si>
  <si>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</si>
  <si>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</si>
  <si>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</si>
  <si>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</si>
  <si>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</si>
  <si>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</si>
  <si>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</si>
  <si>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</si>
  <si>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</si>
  <si>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</si>
  <si>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</si>
  <si>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</si>
  <si>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</si>
  <si>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</si>
  <si>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</si>
  <si>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</si>
  <si>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</si>
  <si>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</si>
  <si>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</si>
  <si>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</si>
  <si>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</si>
  <si>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</si>
  <si>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</si>
  <si>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</si>
  <si>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</si>
  <si>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</si>
  <si>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</si>
  <si>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</si>
  <si>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</si>
  <si>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</si>
  <si>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</si>
  <si>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</si>
  <si>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</si>
  <si>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</si>
  <si>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</si>
  <si>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</si>
  <si>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</si>
  <si>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</si>
  <si>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</si>
  <si>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</si>
  <si>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</si>
  <si>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</si>
  <si>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</si>
  <si>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</si>
  <si>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</si>
  <si>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</si>
  <si>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</si>
  <si>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</si>
  <si>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</si>
  <si>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</si>
  <si>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</si>
  <si>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</si>
  <si>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</si>
  <si>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</si>
  <si>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</si>
  <si>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</si>
  <si>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</si>
  <si>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</si>
  <si>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</si>
  <si>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</si>
  <si>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</si>
  <si>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</si>
  <si>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</si>
  <si>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</si>
  <si>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</si>
  <si>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</si>
  <si>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</si>
  <si>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</si>
  <si>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</si>
  <si>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</si>
  <si>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</si>
  <si>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</si>
  <si>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</si>
  <si>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</si>
  <si>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</si>
  <si>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</si>
  <si>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</si>
  <si>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</si>
  <si>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</si>
  <si>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</si>
  <si>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</si>
  <si>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</si>
  <si>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</si>
  <si>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</si>
  <si>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</si>
  <si>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</si>
  <si>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</si>
  <si>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</si>
  <si>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</si>
  <si>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</si>
  <si>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</si>
  <si>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</si>
  <si>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</si>
  <si>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</si>
  <si>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</si>
  <si>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</si>
  <si>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</si>
  <si>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</si>
  <si>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</si>
  <si>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</si>
  <si>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</si>
  <si>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</si>
  <si>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</si>
  <si>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</si>
  <si>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</si>
  <si>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</si>
  <si>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</si>
  <si>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</si>
  <si>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</si>
  <si>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</si>
  <si>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</si>
  <si>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</si>
  <si>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</si>
  <si>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</si>
  <si>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</si>
  <si>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</si>
  <si>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</si>
  <si>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</si>
  <si>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</si>
  <si>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</si>
  <si>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</si>
  <si>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</si>
  <si>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</si>
  <si>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</si>
  <si>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</si>
  <si>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</si>
  <si>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</si>
  <si>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</si>
  <si>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</si>
  <si>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</si>
  <si>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</si>
  <si>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</si>
  <si>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</si>
  <si>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</si>
  <si>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</si>
  <si>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</si>
  <si>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</si>
  <si>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</si>
  <si>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</si>
  <si>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</si>
  <si>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</si>
  <si>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</si>
  <si>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</si>
  <si>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</si>
  <si>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</si>
  <si>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</si>
  <si>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</si>
  <si>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</si>
  <si>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</si>
  <si>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</si>
  <si>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</si>
  <si>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</si>
  <si>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</si>
  <si>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</si>
  <si>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</si>
  <si>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</si>
  <si>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</si>
  <si>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</si>
  <si>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</si>
  <si>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</si>
  <si>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</si>
  <si>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</si>
  <si>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</si>
  <si>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</si>
  <si>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</si>
  <si>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</si>
  <si>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</si>
  <si>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</si>
  <si>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</si>
  <si>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</si>
  <si>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</si>
  <si>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</si>
  <si>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</si>
  <si>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</si>
  <si>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</si>
  <si>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</si>
  <si>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</si>
  <si>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</si>
  <si>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</si>
  <si>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</si>
  <si>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</si>
  <si>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</si>
  <si>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</si>
  <si>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</si>
  <si>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</si>
  <si>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</si>
  <si>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</si>
  <si>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</si>
  <si>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</si>
  <si>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</si>
  <si>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</si>
  <si>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</si>
  <si>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</si>
  <si>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</si>
  <si>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</si>
  <si>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</si>
  <si>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</si>
  <si>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</si>
  <si>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</si>
  <si>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</si>
  <si>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</si>
  <si>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</si>
  <si>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</si>
  <si>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</si>
  <si>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</si>
  <si>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</si>
  <si>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</si>
  <si>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</si>
  <si>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</si>
  <si>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</si>
  <si>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</si>
  <si>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</si>
  <si>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</si>
  <si>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</si>
  <si>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</si>
  <si>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</si>
  <si>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</si>
  <si>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</si>
  <si>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</si>
  <si>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</si>
  <si>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</si>
  <si>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</si>
  <si>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</si>
  <si>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</si>
  <si>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</si>
  <si>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</si>
  <si>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</si>
  <si>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</si>
  <si>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</si>
  <si>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</si>
  <si>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</si>
  <si>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</si>
  <si>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</si>
  <si>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</si>
  <si>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</si>
  <si>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</si>
  <si>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</si>
  <si>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</si>
  <si>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</si>
  <si>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</si>
  <si>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</si>
  <si>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</si>
  <si>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</si>
  <si>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</si>
  <si>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</si>
  <si>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</si>
  <si>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</si>
  <si>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</si>
  <si>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</si>
  <si>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</si>
  <si>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</si>
  <si>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</si>
  <si>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</si>
  <si>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</si>
  <si>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</si>
  <si>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</si>
  <si>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</si>
  <si>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</si>
  <si>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</si>
  <si>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</si>
  <si>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</si>
  <si>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</si>
  <si>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</si>
  <si>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</si>
  <si>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</si>
  <si>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</si>
  <si>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</si>
  <si>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</si>
  <si>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</si>
  <si>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</si>
  <si>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</si>
  <si>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</si>
  <si>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</si>
  <si>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</si>
  <si>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</si>
  <si>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</si>
  <si>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</si>
  <si>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</si>
  <si>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</si>
  <si>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</si>
  <si>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</si>
  <si>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</si>
  <si>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</si>
  <si>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</si>
  <si>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</si>
  <si>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</si>
  <si>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</si>
  <si>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</si>
  <si>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</si>
  <si>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</si>
  <si>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</si>
  <si>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</si>
  <si>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</si>
  <si>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</si>
  <si>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</si>
  <si>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</si>
  <si>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</si>
  <si>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</si>
  <si>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</si>
  <si>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</si>
  <si>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</si>
  <si>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</si>
  <si>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</si>
  <si>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</si>
  <si>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</si>
  <si>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</si>
  <si>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</si>
  <si>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</si>
  <si>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</si>
  <si>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</si>
  <si>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</si>
  <si>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</si>
  <si>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</si>
  <si>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</si>
  <si>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</si>
  <si>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</si>
  <si>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</si>
  <si>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</si>
  <si>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</si>
  <si>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</si>
  <si>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</si>
  <si>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</si>
  <si>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</si>
  <si>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</si>
  <si>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</si>
  <si>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</si>
  <si>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</si>
  <si>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</si>
  <si>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</si>
  <si>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</si>
  <si>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</si>
  <si>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</si>
  <si>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</si>
  <si>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</si>
  <si>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</si>
  <si>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</si>
  <si>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</si>
  <si>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</si>
  <si>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</si>
  <si>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</si>
  <si>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</si>
  <si>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</si>
  <si>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</si>
  <si>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</si>
  <si>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</si>
  <si>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</si>
  <si>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</si>
  <si>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</si>
  <si>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</si>
  <si>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</si>
  <si>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</si>
  <si>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</si>
  <si>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</si>
  <si>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</si>
  <si>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</si>
  <si>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</si>
  <si>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</si>
  <si>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</si>
  <si>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</si>
  <si>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</si>
  <si>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</si>
  <si>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</si>
  <si>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</si>
  <si>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</si>
  <si>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</si>
  <si>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</si>
  <si>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</si>
  <si>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</si>
  <si>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</si>
  <si>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</si>
  <si>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</si>
  <si>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</si>
  <si>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</si>
  <si>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</si>
  <si>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</si>
  <si>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</si>
  <si>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</si>
  <si>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</si>
  <si>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</si>
  <si>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</si>
  <si>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</si>
  <si>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</si>
  <si>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</si>
  <si>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</si>
  <si>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</si>
  <si>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</si>
  <si>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</si>
  <si>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</si>
  <si>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</si>
  <si>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</si>
  <si>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</si>
  <si>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</si>
  <si>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</si>
  <si>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</si>
  <si>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</si>
  <si>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</si>
  <si>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</si>
  <si>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</si>
  <si>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</si>
  <si>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</si>
  <si>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</si>
  <si>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</si>
  <si>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</si>
  <si>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</si>
  <si>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</si>
  <si>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</si>
  <si>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</si>
  <si>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</si>
  <si>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</si>
  <si>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</si>
  <si>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</si>
  <si>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</si>
  <si>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</si>
  <si>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</si>
  <si>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</si>
  <si>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</si>
  <si>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</si>
  <si>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</si>
  <si>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</si>
  <si>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</si>
  <si>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</si>
  <si>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</si>
  <si>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</si>
  <si>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</si>
  <si>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</si>
  <si>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</si>
  <si>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</si>
  <si>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</si>
  <si>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</si>
  <si>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</si>
  <si>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</si>
  <si>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</si>
  <si>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</si>
  <si>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</si>
  <si>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</si>
  <si>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</si>
  <si>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</si>
  <si>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</si>
  <si>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</si>
  <si>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</si>
  <si>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</si>
  <si>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</si>
  <si>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</si>
  <si>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</si>
  <si>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</si>
  <si>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</si>
  <si>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</si>
  <si>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</si>
  <si>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</si>
  <si>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</si>
  <si>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</si>
  <si>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</si>
  <si>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</si>
  <si>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</si>
  <si>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</si>
  <si>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</si>
  <si>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</si>
  <si>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</si>
  <si>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</si>
  <si>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</si>
  <si>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</si>
  <si>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</si>
  <si>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</si>
  <si>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</si>
  <si>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</si>
  <si>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</si>
  <si>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</si>
  <si>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</si>
  <si>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</si>
  <si>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</si>
  <si>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</si>
  <si>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</si>
  <si>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</si>
  <si>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</si>
  <si>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</si>
  <si>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</si>
  <si>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</si>
  <si>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</si>
  <si>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</si>
  <si>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</si>
  <si>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</si>
  <si>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</si>
  <si>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</si>
  <si>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</si>
  <si>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</si>
  <si>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</si>
  <si>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</si>
  <si>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</si>
  <si>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</si>
  <si>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</si>
  <si>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</si>
  <si>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</si>
  <si>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</si>
  <si>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</si>
  <si>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</si>
  <si>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</si>
  <si>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</si>
  <si>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</si>
  <si>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</si>
  <si>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</si>
  <si>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</si>
  <si>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</si>
  <si>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</si>
  <si>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</si>
  <si>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</si>
  <si>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</si>
  <si>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</si>
  <si>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</si>
  <si>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</si>
  <si>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</si>
  <si>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</si>
  <si>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</si>
  <si>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</si>
  <si>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</si>
  <si>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</si>
  <si>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</si>
  <si>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</si>
  <si>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</si>
  <si>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</si>
  <si>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</si>
  <si>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</si>
  <si>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</si>
  <si>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</si>
  <si>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</si>
  <si>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</si>
  <si>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</si>
  <si>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</si>
  <si>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</si>
  <si>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</si>
  <si>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</si>
  <si>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</si>
  <si>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</si>
  <si>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</si>
  <si>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</si>
  <si>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</si>
  <si>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</si>
  <si>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</si>
  <si>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</si>
  <si>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</si>
  <si>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</si>
  <si>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</si>
  <si>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</si>
  <si>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</si>
  <si>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</si>
  <si>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</si>
  <si>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</si>
  <si>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</si>
  <si>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</si>
  <si>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</si>
  <si>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</si>
  <si>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</si>
  <si>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</si>
  <si>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</si>
  <si>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</si>
  <si>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</si>
  <si>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</si>
  <si>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</si>
  <si>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</si>
  <si>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</si>
  <si>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</si>
  <si>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</si>
  <si>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</si>
  <si>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</si>
  <si>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</si>
  <si>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</si>
  <si>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</si>
  <si>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</si>
  <si>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</si>
  <si>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</si>
  <si>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</si>
  <si>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</si>
  <si>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</si>
  <si>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</si>
  <si>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</si>
  <si>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</si>
  <si>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</si>
  <si>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</si>
  <si>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</si>
  <si>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</si>
  <si>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</si>
  <si>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</si>
  <si>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</si>
  <si>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</si>
  <si>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</si>
  <si>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</si>
  <si>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</si>
  <si>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</si>
  <si>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</si>
  <si>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</si>
  <si>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</si>
  <si>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</si>
  <si>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</si>
  <si>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</si>
  <si>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</si>
  <si>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</si>
  <si>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</si>
  <si>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</si>
  <si>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</si>
  <si>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</si>
  <si>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</si>
  <si>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</si>
  <si>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</si>
  <si>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</si>
  <si>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</si>
  <si>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</si>
  <si>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</si>
  <si>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</si>
  <si>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</si>
  <si>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</si>
  <si>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</si>
  <si>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</si>
  <si>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</si>
  <si>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</si>
  <si>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</si>
  <si>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</si>
  <si>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</si>
  <si>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</si>
  <si>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</si>
  <si>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</si>
  <si>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</si>
  <si>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</si>
  <si>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</si>
  <si>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</si>
  <si>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</si>
  <si>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</si>
  <si>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</si>
  <si>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</si>
  <si>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</si>
  <si>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</si>
  <si>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</si>
  <si>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</si>
  <si>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</si>
  <si>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</si>
  <si>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</si>
  <si>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</si>
  <si>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</si>
  <si>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</si>
  <si>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</si>
  <si>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</si>
  <si>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</si>
  <si>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</si>
  <si>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</si>
  <si>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</si>
  <si>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</si>
  <si>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</si>
  <si>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</si>
  <si>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</si>
  <si>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</si>
  <si>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</si>
  <si>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</si>
  <si>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</si>
  <si>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</si>
  <si>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</si>
  <si>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</si>
  <si>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</si>
  <si>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</si>
  <si>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</si>
  <si>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</si>
  <si>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</si>
  <si>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</si>
  <si>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</si>
  <si>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</si>
  <si>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</si>
  <si>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</si>
  <si>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</si>
  <si>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</si>
  <si>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</si>
  <si>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</si>
  <si>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</si>
  <si>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</si>
  <si>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</si>
  <si>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</si>
  <si>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</si>
  <si>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</si>
  <si>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</si>
  <si>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</si>
  <si>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</si>
  <si>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</si>
  <si>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</si>
  <si>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</si>
  <si>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</si>
  <si>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</si>
  <si>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</si>
  <si>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</si>
  <si>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</si>
  <si>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</si>
  <si>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</si>
  <si>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</si>
  <si>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</si>
  <si>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</si>
  <si>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</si>
  <si>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</si>
  <si>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</si>
  <si>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</si>
  <si>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</si>
  <si>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</si>
  <si>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</si>
  <si>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</si>
  <si>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</si>
  <si>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</si>
  <si>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</si>
  <si>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</si>
  <si>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</si>
  <si>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</si>
  <si>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</si>
  <si>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</si>
  <si>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</si>
  <si>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</si>
  <si>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</si>
  <si>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</si>
  <si>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</si>
  <si>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</si>
  <si>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</si>
  <si>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</si>
  <si>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</si>
  <si>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</si>
  <si>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</si>
  <si>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</si>
  <si>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</si>
  <si>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</si>
  <si>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</si>
  <si>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</si>
  <si>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</si>
  <si>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</si>
  <si>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</si>
  <si>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</si>
  <si>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</si>
  <si>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</si>
  <si>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</si>
  <si>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</si>
  <si>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</si>
  <si>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</si>
  <si>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</si>
  <si>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</si>
  <si>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</si>
  <si>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</si>
  <si>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</si>
  <si>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</si>
  <si>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</si>
  <si>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</si>
  <si>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</si>
  <si>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</si>
  <si>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</si>
  <si>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</si>
  <si>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</si>
  <si>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</si>
  <si>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</si>
  <si>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</si>
  <si>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</si>
  <si>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</si>
  <si>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</si>
  <si>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</si>
  <si>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</si>
  <si>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</si>
  <si>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</si>
  <si>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</si>
  <si>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</si>
  <si>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</si>
  <si>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</si>
  <si>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</si>
  <si>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</si>
  <si>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</si>
  <si>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</si>
  <si>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</si>
  <si>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</si>
  <si>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</si>
  <si>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</si>
  <si>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</si>
  <si>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</si>
  <si>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</si>
  <si>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</si>
  <si>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</si>
  <si>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</si>
  <si>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</si>
  <si>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</si>
  <si>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</si>
  <si>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</si>
  <si>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</si>
  <si>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</si>
  <si>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</si>
  <si>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</si>
  <si>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</si>
  <si>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</si>
  <si>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</si>
  <si>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</si>
  <si>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</si>
  <si>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</si>
  <si>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</si>
  <si>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</si>
  <si>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</si>
  <si>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</si>
  <si>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</si>
  <si>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</si>
  <si>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</si>
  <si>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</si>
  <si>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</si>
  <si>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</si>
  <si>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</si>
  <si>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</si>
  <si>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</si>
  <si>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</si>
  <si>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</si>
  <si>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</si>
  <si>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</si>
  <si>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</si>
  <si>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</si>
  <si>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</si>
  <si>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</si>
  <si>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</si>
  <si>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</si>
  <si>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</si>
  <si>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</si>
  <si>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</si>
  <si>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</si>
  <si>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</si>
  <si>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</si>
  <si>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</si>
  <si>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</si>
  <si>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</si>
  <si>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</si>
  <si>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</si>
  <si>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</si>
  <si>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</si>
  <si>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</si>
  <si>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</si>
  <si>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</si>
  <si>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</si>
  <si>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</si>
  <si>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</si>
  <si>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</si>
  <si>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</si>
  <si>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</si>
  <si>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</si>
  <si>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</si>
  <si>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</si>
  <si>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</si>
  <si>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</si>
  <si>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</si>
  <si>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</si>
  <si>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</si>
  <si>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</si>
  <si>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</si>
  <si>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</si>
  <si>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</si>
  <si>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</si>
  <si>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</si>
  <si>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</si>
  <si>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</si>
  <si>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</si>
  <si>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</si>
  <si>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</si>
  <si>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</si>
  <si>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</si>
  <si>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</si>
  <si>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</si>
  <si>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</si>
  <si>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</si>
  <si>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</si>
  <si>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</si>
  <si>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</si>
  <si>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</si>
  <si>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</si>
  <si>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</si>
  <si>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</si>
  <si>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</si>
  <si>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</si>
  <si>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</si>
  <si>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</si>
  <si>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</si>
  <si>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</si>
  <si>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</si>
  <si>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</si>
  <si>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</si>
  <si>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</si>
  <si>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</si>
  <si>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</si>
  <si>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</si>
  <si>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</si>
  <si>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</si>
  <si>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</si>
  <si>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</si>
  <si>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</si>
  <si>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</si>
  <si>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</si>
  <si>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</si>
  <si>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</si>
  <si>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</si>
  <si>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</si>
  <si>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</si>
  <si>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</si>
  <si>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</si>
  <si>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</si>
  <si>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</si>
  <si>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</si>
  <si>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</si>
  <si>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</si>
  <si>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</si>
  <si>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</si>
  <si>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</si>
  <si>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</si>
  <si>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</si>
  <si>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</si>
  <si>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</si>
  <si>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</si>
  <si>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</si>
  <si>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</si>
  <si>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</si>
  <si>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</si>
  <si>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</si>
  <si>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</si>
  <si>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</si>
  <si>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</si>
  <si>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</si>
  <si>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</si>
  <si>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</si>
  <si>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</si>
  <si>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</si>
  <si>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</si>
  <si>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</si>
  <si>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</si>
  <si>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</si>
  <si>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</si>
  <si>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</si>
  <si>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</si>
  <si>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</si>
  <si>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</si>
  <si>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</si>
  <si>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</si>
  <si>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</si>
  <si>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</si>
  <si>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</si>
  <si>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</si>
  <si>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</si>
  <si>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</si>
  <si>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</si>
  <si>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</si>
  <si>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</si>
  <si>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</si>
  <si>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</si>
  <si>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</si>
  <si>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</si>
  <si>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</si>
  <si>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</si>
  <si>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</si>
  <si>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</si>
  <si>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</si>
  <si>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</si>
  <si>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</si>
  <si>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</si>
  <si>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</si>
  <si>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</si>
  <si>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</si>
  <si>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</si>
  <si>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</si>
  <si>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</si>
  <si>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</si>
  <si>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</si>
  <si>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</si>
  <si>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</si>
  <si>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</si>
  <si>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</si>
  <si>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</si>
  <si>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</si>
  <si>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</si>
  <si>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</si>
  <si>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</si>
  <si>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</si>
  <si>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</si>
  <si>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</si>
  <si>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</si>
  <si>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</si>
  <si>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</si>
  <si>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</si>
  <si>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</si>
  <si>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</si>
  <si>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</si>
  <si>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</si>
  <si>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</si>
  <si>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</si>
  <si>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</si>
  <si>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</si>
  <si>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</si>
  <si>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</si>
  <si>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</si>
  <si>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</si>
  <si>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</si>
  <si>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</si>
  <si>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</si>
  <si>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</si>
  <si>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</si>
  <si>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</si>
  <si>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</si>
  <si>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</si>
  <si>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</si>
  <si>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</si>
  <si>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</si>
  <si>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</si>
  <si>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</si>
  <si>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</si>
  <si>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</si>
  <si>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</si>
  <si>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</si>
  <si>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</si>
  <si>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</si>
  <si>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</si>
  <si>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</si>
  <si>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</si>
  <si>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</si>
  <si>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</si>
  <si>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</si>
  <si>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</si>
  <si>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</si>
  <si>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</si>
  <si>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</si>
  <si>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</si>
  <si>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</si>
  <si>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</si>
  <si>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</si>
  <si>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</si>
  <si>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</si>
  <si>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</si>
  <si>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</si>
  <si>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</si>
  <si>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</si>
  <si>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</si>
  <si>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</si>
  <si>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</si>
  <si>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</si>
  <si>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</si>
  <si>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</si>
  <si>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</si>
  <si>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</si>
  <si>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</si>
  <si>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</si>
  <si>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</si>
  <si>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</si>
  <si>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</si>
  <si>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</si>
  <si>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</si>
  <si>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</si>
  <si>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</si>
  <si>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</si>
  <si>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</si>
  <si>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</si>
  <si>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</si>
  <si>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</si>
  <si>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</si>
  <si>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</si>
  <si>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</si>
  <si>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</si>
  <si>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</si>
  <si>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</si>
  <si>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</si>
  <si>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</si>
  <si>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</si>
  <si>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</si>
  <si>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</si>
  <si>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</si>
  <si>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</si>
  <si>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</si>
  <si>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</si>
  <si>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</si>
  <si>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</si>
  <si>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</si>
  <si>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</si>
  <si>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</si>
  <si>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</si>
  <si>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</si>
  <si>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</si>
  <si>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</si>
  <si>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</si>
  <si>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</si>
  <si>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</si>
  <si>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</si>
  <si>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</si>
  <si>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</si>
  <si>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</si>
  <si>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</si>
  <si>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</si>
  <si>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</si>
  <si>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</si>
  <si>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</si>
  <si>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</si>
  <si>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</si>
  <si>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</si>
  <si>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</si>
  <si>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</si>
  <si>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</si>
  <si>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</si>
  <si>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</si>
  <si>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</si>
  <si>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</si>
  <si>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</si>
  <si>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</si>
  <si>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</si>
  <si>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</si>
  <si>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</si>
  <si>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</si>
  <si>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</si>
  <si>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</si>
  <si>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</si>
  <si>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</si>
  <si>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</si>
  <si>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</si>
  <si>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</si>
  <si>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</si>
  <si>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</si>
  <si>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</si>
  <si>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</si>
  <si>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</si>
  <si>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</si>
  <si>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</si>
  <si>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</si>
  <si>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</si>
  <si>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</si>
  <si>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</si>
  <si>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</si>
  <si>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</si>
  <si>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</si>
  <si>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</si>
  <si>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</si>
  <si>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</si>
  <si>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</si>
  <si>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</si>
  <si>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</si>
  <si>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</si>
  <si>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</si>
  <si>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</si>
  <si>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</si>
  <si>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</si>
  <si>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</si>
  <si>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</si>
  <si>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</si>
  <si>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</si>
  <si>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</si>
  <si>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</si>
  <si>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</si>
  <si>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</si>
  <si>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</si>
  <si>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</si>
  <si>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</si>
  <si>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</si>
  <si>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</si>
  <si>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</si>
  <si>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</si>
  <si>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</si>
  <si>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</si>
  <si>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</si>
  <si>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</si>
  <si>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</si>
  <si>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</si>
  <si>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</si>
  <si>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</si>
  <si>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</si>
  <si>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</si>
  <si>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</si>
  <si>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</si>
  <si>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</si>
  <si>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</si>
  <si>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</si>
  <si>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</si>
  <si>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</si>
  <si>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</si>
  <si>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</si>
  <si>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</si>
  <si>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</si>
  <si>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</si>
  <si>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</si>
  <si>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</si>
  <si>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</si>
  <si>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</si>
  <si>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</si>
  <si>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</si>
  <si>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</si>
  <si>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</si>
  <si>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</si>
  <si>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</si>
  <si>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</si>
  <si>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</si>
  <si>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</si>
  <si>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</si>
  <si>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</si>
  <si>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</si>
  <si>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</si>
  <si>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</si>
  <si>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</si>
  <si>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</si>
  <si>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</si>
  <si>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</si>
  <si>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</si>
  <si>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</si>
  <si>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</si>
  <si>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</si>
  <si>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</si>
  <si>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</si>
  <si>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</si>
  <si>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</si>
  <si>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</si>
  <si>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</si>
  <si>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</si>
  <si>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</si>
  <si>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</si>
  <si>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</si>
  <si>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</si>
  <si>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</si>
  <si>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</si>
  <si>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</si>
  <si>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</si>
  <si>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</si>
  <si>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</si>
  <si>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</si>
  <si>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</si>
  <si>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</si>
  <si>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</si>
  <si>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</si>
  <si>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</si>
  <si>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</si>
  <si>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</si>
  <si>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</si>
  <si>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</si>
  <si>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</si>
  <si>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</si>
  <si>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</si>
  <si>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</si>
  <si>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</si>
  <si>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</si>
  <si>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</si>
  <si>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</si>
  <si>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</si>
  <si>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</si>
  <si>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</si>
  <si>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</si>
  <si>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</si>
  <si>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</si>
  <si>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</si>
  <si>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</si>
  <si>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</si>
  <si>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</si>
  <si>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</si>
  <si>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</si>
  <si>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</si>
  <si>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</si>
  <si>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</si>
  <si>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</si>
  <si>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</si>
  <si>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</si>
  <si>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</si>
  <si>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</si>
  <si>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</si>
  <si>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</si>
  <si>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</si>
  <si>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</si>
  <si>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</si>
  <si>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</si>
  <si>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</si>
  <si>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</si>
  <si>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</si>
  <si>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</si>
  <si>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</si>
  <si>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</si>
  <si>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</si>
  <si>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</si>
  <si>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</si>
  <si>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</si>
  <si>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</si>
  <si>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</si>
  <si>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</si>
  <si>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</si>
  <si>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</si>
  <si>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</si>
  <si>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</si>
  <si>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</si>
  <si>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</si>
  <si>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</si>
  <si>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</si>
  <si>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</si>
  <si>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</si>
  <si>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</si>
  <si>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</si>
  <si>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</si>
  <si>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</si>
  <si>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</si>
  <si>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</si>
  <si>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</si>
  <si>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</si>
  <si>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</si>
  <si>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</si>
  <si>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</si>
  <si>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</si>
  <si>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</si>
  <si>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</si>
  <si>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</si>
  <si>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</si>
  <si>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</si>
  <si>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</si>
  <si>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</si>
  <si>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</si>
  <si>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</si>
  <si>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</si>
  <si>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</si>
  <si>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</si>
  <si>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</si>
  <si>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</si>
  <si>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</si>
  <si>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</si>
  <si>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</si>
  <si>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</si>
  <si>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</si>
  <si>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</si>
  <si>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</si>
  <si>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</si>
  <si>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</si>
  <si>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</si>
  <si>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</si>
  <si>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</si>
  <si>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</si>
  <si>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</si>
  <si>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</si>
  <si>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</si>
  <si>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</si>
  <si>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</si>
  <si>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</si>
  <si>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</si>
  <si>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</si>
  <si>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</si>
  <si>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</si>
  <si>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</si>
  <si>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</si>
  <si>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</si>
  <si>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</si>
  <si>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</si>
  <si>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</si>
  <si>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</si>
  <si>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</si>
  <si>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</si>
  <si>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</si>
  <si>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</si>
  <si>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</si>
  <si>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</si>
  <si>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</si>
  <si>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</si>
  <si>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</si>
  <si>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</si>
  <si>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</si>
  <si>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</si>
  <si>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</si>
  <si>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</si>
  <si>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</si>
  <si>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</si>
  <si>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</si>
  <si>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</si>
  <si>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</si>
  <si>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</si>
  <si>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</si>
  <si>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</si>
  <si>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</si>
  <si>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</si>
  <si>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</si>
  <si>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</si>
  <si>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</si>
  <si>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</si>
  <si>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</si>
  <si>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</si>
  <si>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</si>
  <si>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</si>
  <si>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</si>
  <si>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</si>
  <si>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</si>
  <si>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</si>
  <si>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</si>
  <si>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</si>
  <si>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</si>
  <si>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</si>
  <si>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</si>
  <si>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</si>
  <si>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</si>
  <si>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</si>
  <si>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</si>
  <si>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</si>
  <si>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</si>
  <si>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</si>
  <si>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</si>
  <si>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</si>
  <si>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</si>
  <si>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</si>
  <si>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</si>
  <si>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</si>
  <si>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</si>
  <si>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</si>
  <si>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</si>
  <si>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</si>
  <si>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</si>
  <si>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</si>
  <si>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</si>
  <si>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</si>
  <si>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</si>
  <si>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</si>
  <si>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</si>
  <si>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</si>
  <si>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</si>
  <si>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</si>
  <si>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</si>
  <si>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</si>
  <si>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</si>
  <si>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</si>
  <si>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</si>
  <si>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</si>
  <si>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</si>
  <si>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</si>
  <si>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</si>
  <si>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</si>
  <si>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</si>
  <si>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</si>
  <si>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</si>
  <si>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</si>
  <si>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</si>
  <si>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</si>
  <si>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</si>
  <si>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</si>
  <si>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</si>
  <si>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</si>
  <si>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</si>
  <si>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</si>
  <si>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</si>
  <si>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</si>
  <si>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</si>
  <si>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</si>
  <si>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</si>
  <si>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</si>
  <si>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</si>
  <si>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</si>
  <si>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</si>
  <si>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</si>
  <si>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</si>
  <si>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</si>
  <si>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</si>
  <si>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</si>
  <si>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</si>
  <si>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</si>
  <si>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</si>
  <si>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</si>
  <si>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</si>
  <si>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</si>
  <si>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</si>
  <si>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</si>
  <si>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</si>
  <si>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</si>
  <si>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</si>
  <si>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</si>
  <si>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</si>
  <si>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</si>
  <si>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</si>
  <si>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</si>
  <si>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</si>
  <si>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</si>
  <si>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</si>
  <si>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</si>
  <si>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</si>
  <si>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</si>
  <si>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</si>
  <si>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</si>
  <si>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</si>
  <si>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</si>
  <si>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</si>
  <si>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</si>
  <si>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</si>
  <si>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</si>
  <si>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</si>
  <si>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</si>
  <si>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</si>
  <si>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</si>
  <si>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</si>
  <si>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</si>
  <si>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</si>
  <si>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</si>
  <si>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</si>
  <si>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</si>
  <si>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</si>
  <si>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</si>
  <si>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</si>
  <si>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</si>
  <si>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</si>
  <si>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</si>
  <si>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</si>
  <si>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</si>
  <si>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</si>
  <si>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</si>
  <si>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</si>
  <si>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</si>
  <si>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</si>
  <si>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</si>
  <si>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</si>
  <si>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</si>
  <si>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</si>
  <si>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</si>
  <si>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</si>
  <si>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</si>
  <si>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</si>
  <si>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</si>
  <si>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</si>
  <si>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</si>
  <si>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</si>
  <si>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</si>
  <si>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</si>
  <si>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</si>
  <si>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</si>
  <si>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</si>
  <si>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</si>
  <si>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</si>
  <si>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</si>
  <si>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</si>
  <si>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</si>
  <si>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</si>
  <si>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</si>
  <si>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</si>
  <si>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</si>
  <si>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</si>
  <si>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</si>
  <si>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</si>
  <si>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</si>
  <si>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</si>
  <si>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</si>
  <si>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</si>
  <si>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</si>
  <si>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</si>
  <si>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</si>
  <si>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</si>
  <si>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</si>
  <si>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</si>
  <si>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</si>
  <si>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</si>
  <si>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</si>
  <si>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</si>
  <si>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</si>
  <si>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</si>
  <si>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</si>
  <si>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</si>
  <si>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</si>
  <si>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</si>
  <si>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</si>
  <si>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</si>
  <si>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</si>
  <si>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</si>
  <si>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</si>
  <si>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</si>
  <si>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</si>
  <si>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</si>
  <si>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</si>
  <si>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</si>
  <si>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</si>
  <si>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</si>
  <si>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</si>
  <si>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</si>
  <si>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</si>
  <si>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</si>
  <si>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</si>
  <si>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</si>
  <si>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</si>
  <si>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</si>
  <si>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</si>
  <si>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</si>
  <si>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</si>
  <si>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</si>
  <si>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</si>
  <si>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</si>
  <si>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</si>
  <si>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</si>
  <si>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</si>
  <si>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</si>
  <si>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</si>
  <si>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</si>
  <si>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</si>
  <si>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</si>
  <si>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</si>
  <si>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</si>
  <si>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</si>
  <si>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</si>
  <si>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</si>
  <si>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</si>
  <si>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</si>
  <si>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</si>
  <si>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</si>
  <si>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</si>
  <si>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</si>
  <si>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</si>
  <si>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</si>
  <si>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</si>
  <si>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</si>
  <si>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</si>
  <si>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</si>
  <si>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</si>
  <si>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</si>
  <si>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</si>
  <si>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</si>
  <si>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</si>
  <si>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</si>
  <si>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</si>
  <si>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</si>
  <si>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</si>
  <si>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</si>
  <si>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</si>
  <si>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</si>
  <si>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</si>
  <si>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</si>
  <si>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</si>
  <si>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</si>
  <si>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</si>
  <si>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</si>
  <si>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</si>
  <si>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</si>
  <si>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</si>
  <si>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</si>
  <si>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</si>
  <si>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</si>
  <si>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</si>
  <si>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</si>
  <si>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</si>
  <si>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</si>
  <si>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</si>
  <si>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</si>
  <si>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</si>
  <si>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</si>
  <si>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</si>
  <si>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</si>
  <si>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</si>
  <si>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</si>
  <si>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</si>
  <si>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</si>
  <si>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</si>
  <si>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</si>
  <si>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</si>
  <si>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</si>
  <si>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</si>
  <si>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</si>
  <si>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</si>
  <si>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</si>
  <si>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</si>
  <si>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</si>
  <si>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</si>
  <si>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</si>
  <si>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</si>
  <si>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</si>
  <si>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</si>
  <si>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</si>
  <si>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</si>
  <si>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</si>
  <si>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</si>
  <si>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</si>
  <si>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</si>
  <si>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</si>
  <si>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</si>
  <si>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</si>
  <si>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</si>
  <si>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</si>
  <si>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</si>
  <si>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</si>
  <si>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</si>
  <si>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</si>
  <si>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</si>
  <si>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</si>
  <si>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</si>
  <si>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</si>
  <si>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</si>
  <si>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</si>
  <si>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</si>
  <si>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</si>
  <si>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</si>
  <si>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</si>
  <si>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</si>
  <si>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</si>
  <si>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</si>
  <si>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</si>
  <si>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</si>
  <si>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</si>
  <si>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</si>
  <si>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</si>
  <si>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</si>
  <si>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</si>
  <si>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</si>
  <si>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</si>
  <si>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</si>
  <si>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</si>
  <si>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</si>
  <si>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</si>
  <si>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</si>
  <si>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</si>
  <si>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</si>
  <si>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</si>
  <si>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</si>
  <si>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</si>
  <si>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</si>
  <si>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</si>
  <si>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</si>
  <si>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</si>
  <si>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</si>
  <si>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</si>
  <si>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</si>
  <si>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</si>
  <si>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</si>
  <si>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</si>
  <si>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</si>
  <si>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</si>
  <si>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</si>
  <si>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</si>
  <si>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</si>
  <si>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</si>
  <si>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</si>
  <si>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</si>
  <si>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</si>
  <si>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</si>
  <si>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</si>
  <si>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</si>
  <si>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</si>
  <si>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</si>
  <si>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</si>
  <si>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</si>
  <si>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</si>
  <si>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</si>
  <si>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</si>
  <si>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</si>
  <si>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</si>
  <si>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</si>
  <si>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</si>
  <si>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</si>
  <si>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</si>
  <si>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</si>
  <si>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</si>
  <si>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</si>
  <si>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</si>
  <si>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</si>
  <si>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</si>
  <si>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</si>
  <si>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</si>
  <si>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</si>
  <si>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</si>
  <si>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</si>
  <si>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</si>
  <si>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</si>
  <si>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</si>
  <si>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</si>
  <si>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</si>
  <si>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</si>
  <si>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</si>
  <si>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</si>
  <si>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</si>
  <si>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</si>
  <si>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</si>
  <si>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</si>
  <si>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</si>
  <si>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</si>
  <si>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</si>
  <si>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</si>
  <si>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</si>
  <si>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</si>
  <si>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</si>
  <si>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</si>
  <si>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</si>
  <si>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</si>
  <si>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</si>
  <si>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</si>
  <si>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</si>
  <si>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</si>
  <si>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</si>
  <si>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</si>
  <si>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</si>
  <si>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</si>
  <si>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</si>
  <si>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</si>
  <si>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</si>
  <si>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</si>
  <si>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</si>
  <si>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</si>
  <si>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</si>
  <si>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</si>
  <si>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</si>
  <si>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</si>
  <si>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</si>
  <si>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</si>
  <si>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</si>
  <si>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</si>
  <si>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</si>
  <si>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</si>
  <si>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</si>
  <si>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</si>
  <si>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</si>
  <si>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</si>
  <si>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</si>
  <si>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</si>
  <si>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</si>
  <si>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</si>
  <si>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</si>
  <si>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</si>
  <si>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</si>
  <si>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</si>
  <si>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</si>
  <si>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</si>
  <si>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</si>
  <si>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</si>
  <si>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</si>
  <si>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</si>
  <si>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</si>
  <si>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</si>
  <si>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</si>
  <si>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</si>
  <si>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</si>
  <si>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</si>
  <si>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</si>
  <si>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</si>
  <si>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</si>
  <si>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</si>
  <si>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</si>
  <si>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</si>
  <si>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</si>
  <si>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</si>
  <si>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</si>
  <si>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</si>
  <si>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</si>
  <si>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</si>
  <si>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</si>
  <si>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</si>
  <si>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</si>
  <si>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</si>
  <si>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</si>
  <si>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</si>
  <si>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</si>
  <si>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</si>
  <si>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</si>
  <si>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</si>
  <si>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</si>
  <si>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</si>
  <si>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</si>
  <si>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</si>
  <si>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</si>
  <si>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</si>
  <si>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</si>
  <si>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</si>
  <si>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</si>
  <si>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</si>
  <si>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</si>
  <si>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</si>
  <si>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</si>
  <si>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</si>
  <si>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</si>
  <si>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</si>
  <si>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</si>
  <si>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</si>
  <si>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</si>
  <si>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</si>
  <si>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</si>
  <si>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</si>
  <si>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</si>
  <si>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</si>
  <si>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</si>
  <si>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</si>
  <si>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</si>
  <si>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</si>
  <si>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</si>
  <si>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</si>
  <si>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</si>
  <si>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</si>
  <si>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</si>
  <si>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</si>
  <si>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</si>
  <si>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</si>
  <si>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</si>
  <si>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</si>
  <si>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</si>
  <si>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</si>
  <si>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</si>
  <si>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</si>
  <si>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</si>
  <si>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</si>
  <si>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</si>
  <si>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</si>
  <si>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</si>
  <si>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</si>
  <si>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</si>
  <si>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</si>
  <si>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</si>
  <si>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</si>
  <si>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</si>
  <si>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</si>
  <si>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</si>
  <si>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</si>
  <si>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</si>
  <si>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</si>
  <si>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</si>
  <si>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</si>
  <si>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</si>
  <si>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</si>
  <si>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</si>
  <si>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</si>
  <si>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</si>
  <si>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</si>
  <si>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</si>
  <si>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</si>
  <si>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</si>
  <si>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</si>
  <si>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</si>
  <si>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</si>
  <si>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</si>
  <si>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</si>
  <si>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</si>
  <si>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</si>
  <si>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</si>
  <si>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</si>
  <si>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</si>
  <si>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</si>
  <si>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</si>
  <si>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</si>
  <si>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</si>
  <si>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</si>
  <si>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</si>
  <si>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</si>
  <si>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</si>
  <si>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</si>
  <si>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</si>
  <si>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</si>
  <si>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</si>
  <si>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</si>
  <si>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</si>
  <si>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</si>
  <si>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</si>
  <si>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</si>
  <si>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</si>
  <si>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</si>
  <si>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</si>
  <si>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</si>
  <si>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</si>
  <si>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</si>
  <si>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</si>
  <si>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</si>
  <si>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</si>
  <si>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</si>
  <si>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</si>
  <si>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</si>
  <si>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</si>
  <si>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</si>
  <si>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</si>
  <si>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</si>
  <si>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</si>
  <si>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</si>
  <si>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</si>
  <si>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</si>
  <si>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</si>
  <si>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</si>
  <si>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</si>
  <si>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</si>
  <si>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</si>
  <si>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</si>
  <si>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</si>
  <si>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</si>
  <si>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</si>
  <si>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</si>
  <si>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</si>
  <si>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</si>
  <si>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</si>
  <si>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</si>
  <si>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</si>
  <si>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</si>
  <si>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</si>
  <si>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</si>
  <si>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</si>
  <si>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</si>
  <si>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</si>
  <si>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</si>
  <si>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</si>
  <si>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</si>
  <si>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</si>
  <si>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</si>
  <si>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</si>
  <si>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</si>
  <si>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</si>
  <si>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</si>
  <si>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</si>
  <si>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</si>
  <si>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</si>
  <si>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</si>
  <si>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</si>
  <si>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</si>
  <si>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</si>
  <si>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</si>
  <si>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</si>
  <si>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</si>
  <si>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</si>
  <si>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</si>
  <si>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</si>
  <si>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</si>
  <si>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</si>
  <si>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</si>
  <si>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</si>
  <si>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</si>
  <si>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</si>
  <si>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</si>
  <si>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</si>
  <si>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</si>
  <si>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</si>
  <si>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</si>
  <si>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</si>
  <si>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</si>
  <si>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</si>
  <si>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</si>
  <si>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</si>
  <si>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</si>
  <si>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</si>
  <si>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</si>
  <si>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</si>
  <si>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</si>
  <si>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</si>
  <si>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</si>
  <si>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</si>
  <si>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</si>
  <si>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</si>
  <si>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</si>
  <si>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</si>
  <si>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</si>
  <si>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</si>
  <si>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</si>
  <si>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</si>
  <si>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</si>
  <si>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</si>
  <si>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</si>
  <si>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</si>
  <si>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</si>
  <si>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</si>
  <si>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</si>
  <si>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</si>
  <si>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</si>
  <si>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</si>
  <si>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</si>
  <si>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</si>
  <si>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</si>
  <si>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</si>
  <si>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</si>
  <si>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</si>
  <si>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</si>
  <si>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</si>
  <si>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</si>
  <si>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</si>
  <si>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</si>
  <si>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</si>
  <si>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</si>
  <si>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</si>
  <si>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</si>
  <si>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</si>
  <si>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</si>
  <si>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</si>
  <si>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</si>
  <si>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</si>
  <si>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</si>
  <si>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</si>
  <si>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</si>
  <si>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</si>
  <si>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</si>
  <si>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</si>
  <si>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</si>
  <si>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</si>
  <si>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</si>
  <si>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</si>
  <si>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</si>
  <si>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</si>
  <si>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</si>
  <si>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</si>
  <si>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</si>
  <si>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</si>
  <si>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</si>
  <si>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</si>
  <si>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</si>
  <si>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</si>
  <si>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</si>
  <si>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</si>
  <si>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</si>
  <si>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</si>
  <si>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</si>
  <si>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</si>
  <si>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</si>
  <si>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</si>
  <si>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</si>
  <si>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</si>
  <si>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</si>
  <si>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</si>
  <si>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</si>
  <si>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</si>
  <si>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</si>
  <si>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</si>
  <si>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</si>
  <si>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</si>
  <si>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</si>
  <si>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</si>
  <si>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</si>
  <si>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</si>
  <si>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</si>
  <si>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</si>
  <si>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</si>
  <si>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</si>
  <si>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</si>
  <si>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</si>
  <si>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</si>
  <si>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</si>
  <si>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</si>
  <si>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</si>
  <si>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</si>
  <si>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</si>
  <si>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</si>
  <si>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</si>
  <si>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</si>
  <si>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</si>
  <si>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</si>
  <si>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</si>
  <si>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</si>
  <si>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</si>
  <si>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</si>
  <si>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</si>
  <si>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</si>
  <si>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</si>
  <si>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</si>
  <si>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</si>
  <si>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</si>
  <si>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</si>
  <si>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</si>
  <si>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</si>
  <si>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</si>
  <si>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</si>
  <si>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</si>
  <si>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</si>
  <si>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</si>
  <si>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</si>
  <si>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</si>
  <si>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</si>
  <si>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</si>
  <si>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</si>
  <si>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</si>
  <si>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</si>
  <si>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</si>
  <si>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</si>
  <si>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</si>
  <si>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</si>
  <si>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</si>
  <si>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</si>
  <si>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</si>
  <si>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</si>
  <si>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</si>
  <si>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</si>
  <si>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</si>
  <si>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</si>
  <si>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</si>
  <si>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</si>
  <si>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</si>
  <si>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</si>
  <si>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</si>
  <si>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</si>
  <si>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</si>
  <si>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</si>
  <si>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</si>
  <si>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</si>
  <si>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</si>
  <si>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</si>
  <si>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</si>
  <si>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</si>
  <si>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</si>
  <si>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</si>
  <si>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</si>
  <si>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</si>
  <si>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</si>
  <si>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</si>
  <si>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</si>
  <si>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</si>
  <si>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</si>
  <si>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</si>
  <si>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</si>
  <si>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</si>
  <si>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</si>
  <si>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</si>
  <si>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</si>
  <si>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</si>
  <si>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</si>
  <si>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</si>
  <si>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</si>
  <si>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</si>
  <si>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</si>
  <si>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</si>
  <si>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</si>
  <si>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</si>
  <si>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</si>
  <si>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</si>
  <si>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</si>
  <si>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</si>
  <si>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</si>
  <si>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</si>
  <si>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</si>
  <si>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</si>
  <si>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</si>
  <si>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</si>
  <si>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</si>
  <si>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</si>
  <si>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</si>
  <si>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</si>
  <si>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</si>
  <si>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</si>
  <si>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</si>
  <si>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</si>
  <si>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</si>
  <si>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</si>
  <si>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</si>
  <si>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</si>
  <si>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</si>
  <si>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</si>
  <si>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</si>
  <si>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</si>
  <si>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</si>
  <si>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</si>
  <si>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</si>
  <si>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</si>
  <si>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</si>
  <si>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</si>
  <si>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</si>
  <si>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</si>
  <si>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</si>
  <si>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</si>
  <si>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</si>
  <si>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</si>
  <si>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</si>
  <si>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</si>
  <si>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</si>
  <si>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</si>
  <si>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</si>
  <si>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</si>
  <si>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</si>
  <si>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</si>
  <si>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</si>
  <si>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</si>
  <si>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</si>
  <si>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</si>
  <si>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</si>
  <si>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</si>
  <si>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</si>
  <si>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</si>
  <si>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</si>
  <si>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</si>
  <si>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</si>
  <si>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</si>
  <si>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</si>
  <si>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</si>
  <si>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</si>
  <si>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</si>
  <si>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</si>
  <si>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</si>
  <si>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</si>
  <si>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</si>
  <si>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</si>
  <si>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</si>
  <si>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</si>
  <si>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</si>
  <si>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</si>
  <si>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</si>
  <si>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</si>
  <si>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</si>
  <si>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</si>
  <si>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</si>
  <si>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</si>
  <si>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</si>
  <si>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</si>
  <si>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</si>
  <si>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</si>
  <si>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</si>
  <si>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</si>
  <si>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</si>
  <si>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</si>
  <si>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</si>
  <si>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</si>
  <si>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</si>
  <si>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</si>
  <si>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</si>
  <si>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</si>
  <si>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</si>
  <si>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</si>
  <si>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</si>
  <si>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</si>
  <si>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</si>
  <si>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</si>
  <si>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</si>
  <si>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</si>
  <si>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</si>
  <si>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</si>
  <si>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</si>
  <si>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</si>
  <si>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</si>
  <si>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</si>
  <si>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</si>
  <si>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</si>
  <si>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</si>
  <si>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</si>
  <si>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</si>
  <si>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</si>
  <si>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</si>
  <si>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</si>
  <si>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</si>
  <si>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</si>
  <si>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</si>
  <si>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</si>
  <si>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</si>
  <si>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</si>
  <si>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</si>
  <si>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</si>
  <si>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</si>
  <si>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</si>
  <si>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</si>
  <si>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</si>
  <si>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</si>
  <si>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</si>
  <si>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</si>
  <si>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</si>
  <si>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</si>
  <si>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</si>
  <si>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</si>
  <si>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</si>
  <si>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</si>
  <si>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</si>
  <si>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</si>
  <si>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</si>
  <si>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</si>
  <si>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</si>
  <si>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</si>
  <si>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</si>
  <si>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</si>
  <si>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</si>
  <si>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</si>
  <si>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</si>
  <si>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</si>
  <si>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</si>
  <si>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</si>
  <si>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</si>
  <si>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</si>
  <si>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</si>
  <si>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</si>
  <si>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</si>
  <si>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</si>
  <si>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</si>
  <si>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</si>
  <si>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</si>
  <si>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</si>
  <si>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</si>
  <si>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</si>
  <si>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</si>
  <si>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</si>
  <si>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</si>
  <si>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</si>
  <si>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</si>
  <si>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</si>
  <si>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</si>
  <si>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</si>
  <si>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</si>
  <si>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</si>
  <si>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</si>
  <si>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</si>
  <si>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</si>
  <si>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</si>
  <si>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</si>
  <si>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</si>
  <si>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</si>
  <si>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</si>
  <si>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</si>
  <si>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</si>
  <si>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</si>
  <si>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</si>
  <si>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</si>
  <si>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</si>
  <si>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</si>
  <si>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</si>
  <si>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</si>
  <si>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</si>
  <si>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</si>
  <si>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</si>
  <si>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</si>
  <si>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</si>
  <si>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</si>
  <si>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</si>
  <si>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</si>
  <si>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</si>
  <si>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</si>
  <si>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</si>
  <si>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</si>
  <si>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</si>
  <si>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</si>
  <si>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</si>
  <si>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</si>
  <si>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</si>
  <si>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</si>
  <si>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</si>
  <si>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</si>
  <si>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</si>
  <si>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</si>
  <si>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</si>
  <si>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</si>
  <si>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</si>
  <si>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</si>
  <si>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</si>
  <si>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</si>
  <si>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</si>
  <si>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</si>
  <si>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</si>
  <si>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</si>
  <si>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</si>
  <si>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</si>
  <si>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</si>
  <si>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</si>
  <si>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</si>
  <si>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</si>
  <si>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</si>
  <si>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</si>
  <si>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</si>
  <si>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</si>
  <si>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</si>
  <si>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</si>
  <si>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</si>
  <si>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</si>
  <si>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</si>
  <si>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</si>
  <si>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</si>
  <si>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</si>
  <si>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</si>
  <si>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</si>
  <si>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</si>
  <si>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</si>
  <si>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</si>
  <si>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</si>
  <si>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</si>
  <si>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</si>
  <si>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</si>
  <si>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</si>
  <si>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</si>
  <si>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</si>
  <si>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</si>
  <si>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</si>
  <si>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</si>
  <si>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</si>
  <si>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</si>
  <si>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</si>
  <si>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</si>
  <si>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</si>
  <si>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</si>
  <si>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</si>
  <si>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</si>
  <si>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</si>
  <si>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</si>
  <si>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</si>
  <si>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</si>
  <si>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</si>
  <si>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</si>
  <si>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</si>
  <si>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</si>
  <si>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</si>
  <si>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</si>
  <si>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</si>
  <si>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</si>
  <si>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</si>
  <si>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</si>
  <si>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</si>
  <si>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</si>
  <si>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</si>
  <si>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</si>
  <si>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</si>
  <si>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</si>
  <si>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</si>
  <si>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</si>
  <si>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</si>
  <si>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</si>
  <si>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</si>
  <si>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</si>
  <si>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</si>
  <si>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</si>
  <si>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</si>
  <si>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</si>
  <si>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</si>
  <si>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</si>
  <si>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</si>
  <si>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</si>
  <si>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</si>
  <si>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</si>
  <si>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</si>
  <si>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</si>
  <si>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</si>
  <si>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</si>
  <si>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</si>
  <si>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</si>
  <si>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</si>
  <si>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</si>
  <si>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</si>
  <si>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</si>
  <si>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</si>
  <si>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</si>
  <si>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</si>
  <si>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</si>
  <si>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</si>
  <si>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</si>
  <si>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</si>
  <si>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</si>
  <si>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</si>
  <si>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</si>
  <si>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</si>
  <si>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</si>
  <si>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</si>
  <si>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</si>
  <si>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</si>
  <si>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</si>
  <si>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</si>
  <si>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</si>
  <si>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</si>
  <si>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</si>
  <si>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</si>
  <si>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</si>
  <si>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</si>
  <si>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</si>
  <si>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</si>
  <si>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</si>
  <si>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</si>
  <si>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</si>
  <si>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</si>
  <si>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</si>
  <si>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</si>
  <si>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</si>
  <si>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</si>
  <si>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</si>
  <si>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</si>
  <si>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</si>
  <si>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</si>
  <si>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</si>
  <si>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</si>
  <si>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</si>
  <si>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</si>
  <si>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</si>
  <si>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</si>
  <si>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</si>
  <si>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</si>
  <si>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</si>
  <si>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</si>
  <si>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</si>
  <si>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</si>
  <si>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</si>
  <si>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</si>
  <si>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</si>
  <si>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</si>
  <si>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</si>
  <si>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</si>
  <si>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</si>
  <si>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</si>
  <si>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</si>
  <si>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</si>
  <si>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</si>
  <si>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</si>
  <si>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</si>
  <si>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</si>
  <si>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</si>
  <si>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</si>
  <si>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</si>
  <si>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</si>
  <si>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</si>
  <si>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</si>
  <si>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</si>
  <si>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</si>
  <si>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</si>
  <si>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</si>
  <si>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</si>
  <si>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</si>
  <si>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</si>
  <si>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</si>
  <si>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</si>
  <si>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</si>
  <si>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</si>
  <si>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</si>
  <si>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</si>
  <si>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</si>
  <si>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</si>
  <si>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</si>
  <si>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</si>
  <si>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</si>
  <si>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</si>
  <si>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</si>
  <si>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</si>
  <si>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</si>
  <si>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</si>
  <si>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</si>
  <si>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</si>
  <si>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</si>
  <si>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</si>
  <si>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</si>
  <si>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</si>
  <si>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</si>
  <si>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</si>
  <si>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</si>
  <si>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</si>
  <si>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</si>
  <si>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</si>
  <si>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</si>
  <si>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</si>
  <si>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</si>
  <si>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</si>
  <si>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</si>
  <si>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</si>
  <si>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</si>
  <si>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</si>
  <si>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</si>
  <si>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</si>
  <si>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</si>
  <si>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</si>
  <si>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</si>
  <si>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</si>
  <si>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</si>
  <si>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</si>
  <si>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</si>
  <si>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</si>
  <si>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</si>
  <si>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</si>
  <si>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</si>
  <si>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</si>
  <si>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</si>
  <si>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</si>
  <si>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</si>
  <si>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</si>
  <si>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</si>
  <si>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</si>
  <si>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</si>
  <si>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</si>
  <si>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</si>
  <si>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</si>
  <si>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</si>
  <si>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</si>
  <si>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</si>
  <si>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</si>
  <si>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</si>
  <si>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</si>
  <si>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</si>
  <si>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</si>
  <si>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</si>
  <si>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</si>
  <si>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</si>
  <si>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</si>
  <si>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</si>
  <si>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</si>
  <si>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</si>
  <si>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</si>
  <si>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</si>
  <si>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</si>
  <si>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</si>
  <si>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</si>
  <si>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</si>
  <si>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</si>
  <si>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</si>
  <si>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</si>
  <si>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</si>
  <si>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</si>
  <si>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</si>
  <si>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</si>
  <si>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</si>
  <si>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</si>
  <si>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</si>
  <si>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</si>
  <si>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</si>
  <si>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</si>
  <si>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</si>
  <si>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</si>
  <si>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</si>
  <si>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</si>
  <si>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</si>
  <si>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</si>
  <si>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</si>
  <si>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</si>
  <si>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</si>
  <si>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</si>
  <si>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</si>
  <si>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</si>
  <si>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</si>
  <si>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</si>
  <si>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</si>
  <si>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</si>
  <si>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</si>
  <si>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</si>
  <si>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</si>
  <si>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</si>
  <si>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</si>
  <si>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</si>
  <si>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</si>
  <si>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</si>
  <si>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</si>
  <si>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</si>
  <si>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</si>
  <si>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</si>
  <si>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</si>
  <si>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</si>
  <si>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</si>
  <si>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</si>
  <si>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</si>
  <si>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</si>
  <si>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</si>
  <si>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</si>
  <si>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</si>
  <si>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</si>
  <si>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</si>
  <si>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</si>
  <si>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</si>
  <si>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</si>
  <si>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</si>
  <si>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</si>
  <si>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</si>
  <si>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</si>
  <si>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</si>
  <si>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</si>
  <si>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</si>
  <si>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</si>
  <si>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</si>
  <si>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</si>
  <si>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</si>
  <si>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</si>
  <si>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</si>
  <si>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</si>
  <si>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</si>
  <si>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</si>
  <si>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</si>
  <si>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</si>
  <si>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</si>
  <si>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</si>
  <si>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</si>
  <si>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</si>
  <si>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</si>
  <si>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</si>
  <si>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</si>
  <si>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</si>
  <si>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</si>
  <si>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</si>
  <si>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</si>
  <si>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</si>
  <si>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</si>
  <si>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</si>
  <si>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</si>
  <si>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</si>
  <si>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</si>
  <si>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</si>
  <si>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</si>
  <si>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</si>
  <si>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</si>
  <si>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</si>
  <si>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</si>
  <si>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</si>
  <si>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</si>
  <si>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</si>
  <si>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</si>
  <si>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</si>
  <si>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</si>
  <si>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</si>
  <si>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</si>
  <si>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</si>
  <si>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</si>
  <si>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</si>
  <si>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</si>
  <si>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</si>
  <si>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</si>
  <si>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</si>
  <si>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</si>
  <si>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</si>
  <si>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</si>
  <si>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</si>
  <si>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</si>
  <si>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</si>
  <si>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</si>
  <si>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</si>
  <si>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</si>
  <si>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</si>
  <si>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</si>
  <si>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</si>
  <si>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</si>
  <si>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</si>
  <si>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</si>
  <si>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</si>
  <si>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</si>
  <si>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</si>
  <si>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</si>
  <si>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</si>
  <si>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</si>
  <si>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</si>
  <si>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</si>
  <si>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</si>
  <si>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</si>
  <si>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</si>
  <si>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</si>
  <si>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</si>
  <si>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</si>
  <si>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</si>
  <si>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</si>
  <si>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</si>
  <si>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</si>
  <si>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</si>
  <si>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</si>
  <si>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</si>
  <si>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</si>
  <si>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</si>
  <si>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</si>
  <si>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</si>
  <si>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</si>
  <si>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</si>
  <si>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</si>
  <si>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</si>
  <si>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</si>
  <si>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</si>
  <si>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</si>
  <si>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</si>
  <si>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</si>
  <si>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</si>
  <si>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</si>
  <si>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</si>
  <si>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</si>
  <si>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</si>
  <si>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</si>
  <si>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</si>
  <si>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</si>
  <si>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</si>
  <si>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</si>
  <si>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</si>
  <si>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</si>
  <si>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</si>
  <si>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</si>
  <si>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</si>
  <si>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</si>
  <si>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</si>
  <si>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</si>
  <si>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</si>
  <si>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</si>
  <si>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</si>
  <si>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</si>
  <si>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</si>
  <si>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</si>
  <si>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</si>
  <si>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</si>
  <si>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</si>
  <si>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</si>
  <si>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</si>
  <si>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</si>
  <si>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</si>
  <si>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</si>
  <si>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</si>
  <si>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</si>
  <si>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</si>
  <si>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</si>
  <si>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</si>
  <si>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</si>
  <si>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</si>
  <si>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</si>
  <si>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</si>
  <si>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</si>
  <si>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</si>
  <si>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</si>
  <si>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</si>
  <si>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</si>
  <si>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</si>
  <si>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</si>
  <si>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</si>
  <si>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</si>
  <si>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</si>
  <si>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</si>
  <si>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</si>
  <si>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</si>
  <si>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</si>
  <si>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</si>
  <si>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</si>
  <si>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</si>
  <si>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</si>
  <si>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</si>
  <si>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</si>
  <si>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</si>
  <si>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</si>
  <si>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</si>
  <si>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</si>
  <si>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</si>
  <si>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</si>
  <si>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</si>
  <si>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</si>
  <si>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</si>
  <si>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</si>
  <si>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</si>
  <si>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</si>
  <si>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</si>
  <si>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</si>
  <si>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</si>
  <si>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</si>
  <si>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</si>
  <si>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</si>
  <si>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</si>
  <si>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</si>
  <si>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</si>
  <si>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</si>
  <si>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</si>
  <si>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</si>
  <si>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</si>
  <si>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</si>
  <si>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</si>
  <si>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</si>
  <si>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</si>
  <si>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</si>
  <si>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</si>
  <si>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</si>
  <si>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</si>
  <si>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</si>
  <si>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</si>
  <si>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</si>
  <si>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</si>
  <si>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</si>
  <si>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</si>
  <si>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</si>
  <si>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</si>
  <si>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</si>
  <si>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</si>
  <si>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</si>
  <si>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</si>
  <si>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</si>
  <si>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</si>
  <si>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</si>
  <si>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</si>
  <si>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</si>
  <si>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</si>
  <si>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</si>
  <si>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</si>
  <si>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</si>
  <si>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</si>
  <si>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</si>
  <si>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</si>
  <si>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</si>
  <si>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</si>
  <si>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</si>
  <si>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</si>
  <si>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</si>
  <si>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</si>
  <si>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</si>
  <si>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</si>
  <si>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</si>
  <si>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</si>
  <si>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</si>
  <si>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</si>
  <si>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</si>
  <si>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</si>
  <si>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</si>
  <si>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</si>
  <si>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</si>
  <si>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</si>
  <si>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</si>
  <si>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</si>
  <si>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</si>
  <si>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</si>
  <si>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</si>
  <si>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</si>
  <si>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</si>
  <si>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</si>
  <si>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</si>
  <si>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</si>
  <si>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</si>
  <si>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</si>
  <si>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</si>
  <si>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</si>
  <si>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</si>
  <si>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</si>
  <si>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</si>
  <si>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</si>
  <si>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</si>
  <si>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</si>
  <si>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</si>
  <si>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</si>
  <si>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</si>
  <si>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</si>
  <si>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</si>
  <si>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</si>
  <si>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</si>
  <si>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</si>
  <si>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</si>
  <si>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</si>
  <si>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</si>
  <si>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</si>
  <si>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</si>
  <si>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</si>
  <si>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</si>
  <si>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</si>
  <si>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</si>
  <si>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</si>
  <si>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</si>
  <si>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</si>
  <si>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</si>
  <si>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</si>
  <si>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</si>
  <si>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</si>
  <si>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</si>
  <si>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</si>
  <si>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</si>
  <si>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</si>
  <si>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</si>
  <si>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</si>
  <si>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</si>
  <si>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</si>
  <si>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</si>
  <si>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</si>
  <si>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</si>
  <si>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</si>
  <si>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</si>
  <si>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</si>
  <si>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</si>
  <si>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</si>
  <si>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</si>
  <si>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</si>
  <si>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</si>
  <si>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</si>
  <si>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</si>
  <si>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</si>
  <si>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</si>
  <si>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</si>
  <si>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</si>
  <si>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</si>
  <si>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</si>
  <si>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</si>
  <si>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</si>
  <si>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</si>
  <si>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</si>
  <si>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</si>
  <si>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</si>
  <si>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</si>
  <si>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</si>
  <si>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</si>
  <si>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</si>
  <si>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</si>
  <si>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</si>
  <si>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</si>
  <si>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</si>
  <si>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</si>
  <si>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</si>
  <si>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</si>
  <si>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</si>
  <si>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</si>
  <si>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</si>
  <si>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</si>
  <si>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</si>
  <si>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</si>
  <si>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</si>
  <si>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</si>
  <si>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</si>
  <si>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</si>
  <si>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</si>
  <si>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</si>
  <si>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</si>
  <si>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</si>
  <si>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</si>
  <si>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</si>
  <si>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</si>
  <si>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</si>
  <si>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</si>
  <si>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</si>
  <si>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</si>
  <si>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</si>
  <si>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</si>
  <si>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</si>
  <si>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</si>
  <si>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</si>
  <si>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</si>
  <si>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</si>
  <si>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</si>
  <si>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</si>
  <si>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</si>
  <si>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</si>
  <si>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</si>
  <si>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</si>
  <si>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</si>
  <si>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</si>
  <si>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</si>
  <si>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</si>
  <si>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</si>
  <si>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</si>
  <si>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</si>
  <si>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</si>
  <si>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</si>
  <si>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</si>
  <si>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</si>
  <si>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</si>
  <si>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</si>
  <si>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</si>
  <si>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</si>
  <si>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</si>
  <si>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</si>
  <si>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</si>
  <si>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</si>
  <si>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</si>
  <si>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</si>
  <si>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</si>
  <si>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</si>
  <si>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</si>
  <si>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</si>
  <si>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</si>
  <si>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</si>
  <si>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</si>
  <si>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</si>
  <si>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</si>
  <si>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</si>
  <si>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</si>
  <si>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</si>
  <si>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</si>
  <si>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</si>
  <si>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</si>
  <si>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</si>
  <si>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</si>
  <si>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</si>
  <si>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</si>
  <si>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</si>
  <si>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</si>
  <si>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</si>
  <si>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</si>
  <si>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</si>
  <si>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</si>
  <si>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</si>
  <si>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</si>
  <si>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</si>
  <si>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</si>
  <si>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</si>
  <si>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</si>
  <si>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</si>
  <si>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</si>
  <si>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</si>
  <si>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</si>
  <si>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</si>
  <si>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</si>
  <si>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</si>
  <si>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</si>
  <si>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</si>
  <si>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</si>
  <si>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</si>
  <si>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</si>
  <si>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</si>
  <si>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</si>
  <si>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</si>
  <si>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</si>
  <si>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</si>
  <si>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</si>
  <si>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</si>
  <si>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</si>
  <si>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</si>
  <si>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</si>
  <si>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</si>
  <si>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</si>
  <si>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</si>
  <si>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</si>
  <si>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</si>
  <si>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</si>
  <si>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</si>
  <si>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</si>
  <si>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</si>
  <si>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</si>
  <si>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</si>
  <si>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</si>
  <si>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</si>
  <si>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</si>
  <si>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</si>
  <si>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</si>
  <si>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</si>
  <si>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</si>
  <si>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</si>
  <si>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</si>
  <si>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</si>
  <si>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</si>
  <si>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</si>
  <si>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</si>
  <si>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</si>
  <si>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</si>
  <si>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</si>
  <si>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</si>
  <si>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</si>
  <si>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</si>
  <si>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</si>
  <si>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</si>
  <si>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</si>
  <si>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</si>
  <si>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</si>
  <si>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</si>
  <si>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</si>
  <si>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</si>
  <si>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</si>
  <si>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</si>
  <si>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</si>
  <si>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</si>
  <si>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</si>
  <si>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</si>
  <si>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</si>
  <si>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</si>
  <si>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</si>
  <si>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</si>
  <si>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</si>
  <si>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</si>
  <si>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</si>
  <si>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</si>
  <si>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</si>
  <si>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</si>
  <si>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</si>
  <si>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</si>
  <si>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</si>
  <si>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</si>
  <si>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</si>
  <si>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</si>
  <si>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</si>
  <si>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</si>
  <si>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</si>
  <si>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</si>
  <si>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</si>
  <si>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</si>
  <si>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</si>
  <si>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</si>
  <si>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</si>
  <si>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</si>
  <si>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</si>
  <si>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</si>
  <si>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</si>
  <si>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</si>
  <si>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</si>
  <si>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</si>
  <si>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</si>
  <si>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</si>
  <si>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</si>
  <si>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</si>
  <si>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</si>
  <si>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</si>
  <si>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</si>
  <si>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</si>
  <si>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</si>
  <si>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</si>
  <si>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</si>
  <si>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</si>
  <si>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</si>
  <si>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</si>
  <si>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</si>
  <si>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</si>
  <si>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</si>
  <si>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</si>
  <si>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</si>
  <si>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</si>
  <si>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</si>
  <si>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</si>
  <si>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</si>
  <si>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</si>
  <si>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</si>
  <si>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</si>
  <si>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</si>
  <si>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</si>
  <si>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</si>
  <si>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</si>
  <si>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</si>
  <si>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</si>
  <si>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</si>
  <si>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</si>
  <si>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</si>
  <si>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</si>
  <si>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</si>
  <si>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</si>
  <si>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</si>
  <si>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</si>
  <si>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</si>
  <si>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</si>
  <si>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</si>
  <si>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</si>
  <si>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</si>
  <si>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</si>
  <si>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</si>
  <si>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</si>
  <si>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</si>
  <si>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</si>
  <si>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</si>
  <si>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</si>
  <si>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</si>
  <si>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</si>
  <si>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</si>
  <si>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</si>
  <si>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</si>
  <si>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</si>
  <si>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</si>
  <si>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</si>
  <si>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</si>
  <si>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</si>
  <si>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</si>
  <si>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</si>
  <si>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</si>
  <si>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</si>
  <si>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</si>
  <si>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</si>
  <si>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</si>
  <si>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</si>
  <si>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</si>
  <si>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</si>
  <si>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</si>
  <si>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</si>
  <si>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</si>
  <si>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</si>
  <si>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</si>
  <si>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</si>
  <si>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</si>
  <si>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</si>
  <si>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</si>
  <si>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</si>
  <si>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</si>
  <si>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</si>
  <si>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</si>
  <si>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</si>
  <si>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</si>
  <si>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</si>
  <si>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</si>
  <si>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</si>
  <si>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</si>
  <si>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</si>
  <si>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</si>
  <si>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</si>
  <si>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</si>
  <si>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</si>
  <si>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</si>
  <si>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</si>
  <si>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</si>
  <si>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</si>
  <si>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</si>
  <si>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</si>
  <si>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</si>
  <si>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</si>
  <si>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</si>
  <si>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</si>
  <si>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</si>
  <si>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</si>
  <si>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</si>
  <si>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</si>
  <si>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</si>
  <si>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</si>
  <si>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</si>
  <si>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</si>
  <si>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</si>
  <si>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</si>
  <si>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</si>
  <si>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</si>
  <si>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</si>
  <si>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</si>
  <si>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</si>
  <si>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</si>
  <si>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</si>
  <si>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</si>
  <si>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</si>
  <si>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</si>
  <si>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</si>
  <si>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</si>
  <si>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</si>
  <si>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</si>
  <si>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</si>
  <si>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</si>
  <si>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</si>
  <si>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</si>
  <si>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</si>
  <si>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</si>
  <si>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</si>
  <si>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</si>
  <si>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</si>
  <si>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</si>
  <si>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</si>
  <si>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</si>
  <si>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</si>
  <si>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</si>
  <si>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</si>
  <si>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</si>
  <si>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</si>
  <si>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</si>
  <si>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</si>
  <si>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</si>
  <si>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</si>
  <si>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</si>
  <si>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</si>
  <si>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</si>
  <si>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</si>
  <si>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</si>
  <si>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</si>
  <si>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</si>
  <si>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</si>
  <si>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</si>
  <si>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</si>
  <si>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</si>
  <si>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</si>
  <si>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</si>
  <si>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</si>
  <si>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</si>
  <si>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</si>
  <si>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</si>
  <si>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</si>
  <si>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</si>
  <si>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</si>
  <si>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</si>
  <si>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</si>
  <si>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</si>
  <si>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</si>
  <si>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</si>
  <si>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</si>
  <si>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</si>
  <si>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</si>
  <si>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</si>
  <si>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</si>
  <si>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</si>
  <si>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</si>
  <si>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</si>
  <si>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</si>
  <si>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</si>
  <si>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</si>
  <si>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</si>
  <si>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</si>
  <si>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</si>
  <si>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</si>
  <si>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</si>
  <si>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</si>
  <si>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</si>
  <si>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</si>
  <si>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</si>
  <si>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</si>
  <si>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</si>
  <si>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</si>
  <si>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</si>
  <si>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</si>
  <si>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</si>
  <si>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</si>
  <si>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</si>
  <si>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</si>
  <si>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</si>
  <si>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</si>
  <si>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</si>
  <si>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</si>
  <si>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</si>
  <si>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</si>
  <si>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</si>
  <si>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</si>
  <si>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</si>
  <si>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</si>
  <si>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</si>
  <si>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</si>
  <si>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</si>
  <si>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</si>
  <si>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</si>
  <si>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</si>
  <si>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</si>
  <si>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</si>
  <si>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</si>
  <si>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</si>
  <si>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</si>
  <si>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</si>
  <si>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</si>
  <si>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</si>
  <si>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</si>
  <si>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</si>
  <si>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</si>
  <si>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</si>
  <si>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</si>
  <si>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</si>
  <si>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</si>
  <si>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</si>
  <si>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</si>
  <si>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</si>
  <si>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</si>
  <si>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</si>
  <si>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</si>
  <si>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</si>
  <si>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</si>
  <si>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</si>
  <si>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</si>
  <si>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</si>
  <si>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</si>
  <si>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</si>
  <si>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</si>
  <si>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</si>
  <si>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</si>
  <si>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</si>
  <si>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</si>
  <si>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</si>
  <si>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</si>
  <si>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</si>
  <si>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</si>
  <si>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</si>
  <si>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</si>
  <si>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</si>
  <si>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</si>
  <si>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</si>
  <si>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</si>
  <si>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</si>
  <si>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</si>
  <si>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</si>
  <si>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</si>
  <si>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</si>
  <si>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</si>
  <si>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</si>
  <si>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</si>
  <si>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</si>
  <si>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</si>
  <si>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</si>
  <si>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</si>
  <si>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</si>
  <si>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</si>
  <si>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</si>
  <si>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</si>
  <si>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</si>
  <si>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</si>
  <si>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</si>
  <si>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</si>
  <si>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</si>
  <si>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</si>
  <si>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</si>
  <si>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</si>
  <si>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</si>
  <si>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</si>
  <si>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</si>
  <si>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</si>
  <si>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</si>
  <si>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</si>
  <si>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</si>
  <si>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</si>
  <si>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</si>
  <si>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</si>
  <si>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</si>
  <si>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</si>
  <si>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</si>
  <si>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</si>
  <si>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</si>
  <si>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</si>
  <si>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</si>
  <si>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</si>
  <si>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</si>
  <si>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</si>
  <si>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</si>
  <si>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</si>
  <si>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</si>
  <si>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</si>
  <si>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</si>
  <si>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</si>
  <si>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</si>
  <si>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</si>
  <si>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</si>
  <si>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</si>
  <si>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</si>
  <si>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</si>
  <si>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</si>
  <si>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</si>
  <si>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</si>
  <si>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</si>
  <si>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</si>
  <si>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</si>
  <si>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</si>
  <si>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</si>
  <si>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</si>
  <si>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</si>
  <si>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</si>
  <si>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</si>
  <si>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</si>
  <si>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</si>
  <si>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</si>
  <si>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</si>
  <si>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</si>
  <si>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</si>
  <si>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</si>
  <si>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</si>
  <si>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</si>
  <si>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</si>
  <si>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</si>
  <si>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</si>
  <si>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</si>
  <si>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</si>
  <si>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</si>
  <si>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</si>
  <si>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</si>
  <si>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</si>
  <si>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</si>
  <si>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</si>
  <si>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</si>
  <si>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</si>
  <si>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</si>
  <si>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</si>
  <si>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</si>
  <si>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</si>
  <si>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</si>
  <si>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</si>
  <si>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</si>
  <si>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</si>
  <si>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</si>
  <si>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</si>
  <si>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</si>
  <si>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</si>
  <si>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</si>
  <si>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</si>
  <si>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</si>
  <si>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</si>
  <si>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</si>
  <si>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</si>
  <si>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</si>
  <si>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</si>
  <si>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</si>
  <si>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</si>
  <si>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</si>
  <si>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</si>
  <si>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</si>
  <si>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</si>
  <si>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</si>
  <si>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</si>
  <si>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</si>
  <si>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</si>
  <si>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</si>
  <si>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</si>
  <si>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</si>
  <si>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</si>
  <si>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</si>
  <si>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</si>
  <si>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</si>
  <si>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</si>
  <si>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</si>
  <si>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</si>
  <si>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</si>
  <si>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</si>
  <si>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</si>
  <si>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</si>
  <si>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</si>
  <si>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</si>
  <si>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</si>
  <si>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</si>
  <si>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</si>
  <si>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</si>
  <si>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</si>
  <si>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</si>
  <si>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</si>
  <si>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</si>
  <si>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</si>
  <si>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</si>
  <si>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</si>
  <si>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</si>
  <si>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</si>
  <si>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</si>
  <si>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</si>
  <si>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</si>
  <si>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</si>
  <si>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</si>
  <si>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</si>
  <si>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</si>
  <si>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</si>
  <si>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</si>
  <si>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</si>
  <si>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</si>
  <si>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</si>
  <si>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</si>
  <si>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</si>
  <si>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</si>
  <si>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</si>
  <si>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</si>
  <si>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</si>
  <si>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</si>
  <si>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</si>
  <si>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</si>
  <si>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</si>
  <si>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</si>
  <si>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</si>
  <si>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</si>
  <si>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</si>
  <si>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</si>
  <si>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</si>
  <si>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</si>
  <si>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</si>
  <si>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</si>
  <si>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</si>
  <si>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</si>
  <si>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</si>
  <si>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</si>
  <si>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</si>
  <si>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</si>
  <si>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</si>
  <si>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</si>
  <si>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</si>
  <si>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</si>
  <si>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</si>
  <si>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</si>
  <si>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</si>
  <si>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</si>
  <si>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</si>
  <si>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</si>
  <si>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</si>
  <si>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</si>
  <si>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</si>
  <si>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</si>
  <si>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</si>
  <si>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</si>
  <si>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</si>
  <si>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</si>
  <si>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</si>
  <si>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</si>
  <si>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</si>
  <si>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</si>
  <si>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</si>
  <si>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</si>
  <si>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</si>
  <si>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</si>
  <si>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</si>
  <si>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</si>
  <si>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</si>
  <si>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</si>
  <si>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</si>
  <si>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</si>
  <si>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</si>
  <si>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</si>
  <si>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</si>
  <si>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</si>
  <si>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</si>
  <si>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</si>
  <si>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</si>
  <si>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</si>
  <si>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</si>
  <si>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</si>
  <si>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</si>
  <si>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</si>
  <si>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</si>
  <si>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</si>
  <si>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</si>
  <si>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</si>
  <si>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</si>
  <si>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</si>
  <si>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</si>
  <si>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</si>
  <si>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</si>
  <si>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</si>
  <si>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</si>
  <si>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</si>
  <si>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</si>
  <si>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</si>
  <si>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</si>
  <si>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</si>
  <si>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</si>
  <si>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</si>
  <si>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</si>
  <si>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</si>
  <si>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</si>
  <si>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</si>
  <si>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</si>
  <si>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</si>
  <si>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</si>
  <si>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</si>
  <si>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</si>
  <si>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</si>
  <si>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</si>
  <si>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</si>
  <si>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</si>
  <si>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</si>
  <si>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</si>
  <si>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</si>
  <si>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</si>
  <si>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</si>
  <si>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</si>
  <si>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</si>
  <si>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</si>
  <si>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</si>
  <si>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</si>
  <si>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</si>
  <si>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</si>
  <si>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</si>
  <si>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</si>
  <si>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</si>
  <si>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</si>
  <si>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</si>
  <si>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</si>
  <si>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</si>
  <si>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</si>
  <si>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</si>
  <si>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</si>
  <si>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</si>
  <si>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</si>
  <si>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</si>
  <si>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</si>
  <si>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</si>
  <si>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</si>
  <si>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</si>
  <si>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</si>
  <si>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</si>
  <si>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</si>
  <si>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</si>
  <si>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</si>
  <si>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</si>
  <si>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</si>
  <si>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</si>
  <si>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</si>
  <si>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</si>
  <si>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</si>
  <si>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</si>
  <si>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</si>
  <si>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</si>
  <si>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</si>
  <si>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</si>
  <si>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</si>
  <si>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</si>
  <si>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</si>
  <si>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</si>
  <si>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</si>
  <si>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</si>
  <si>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</si>
  <si>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</si>
  <si>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</si>
  <si>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</si>
  <si>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</si>
  <si>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</si>
  <si>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</si>
  <si>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</si>
  <si>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</si>
  <si>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</si>
  <si>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</si>
  <si>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</si>
  <si>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</si>
  <si>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</si>
  <si>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</si>
  <si>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</si>
  <si>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</si>
  <si>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</si>
  <si>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</si>
  <si>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</si>
  <si>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</si>
  <si>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</si>
  <si>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</si>
  <si>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</si>
  <si>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</si>
  <si>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</si>
  <si>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</si>
  <si>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</si>
  <si>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</si>
  <si>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</si>
  <si>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</si>
  <si>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</si>
  <si>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</si>
  <si>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</si>
  <si>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</si>
  <si>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</si>
  <si>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</si>
  <si>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</si>
  <si>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</si>
  <si>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</si>
  <si>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</si>
  <si>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</si>
  <si>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</si>
  <si>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</si>
  <si>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</si>
  <si>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</si>
  <si>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</si>
  <si>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</si>
  <si>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</si>
  <si>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</si>
  <si>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</si>
  <si>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</si>
  <si>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</si>
  <si>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</si>
  <si>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</si>
  <si>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</si>
  <si>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</si>
  <si>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</si>
  <si>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</si>
  <si>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</si>
  <si>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</si>
  <si>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</si>
  <si>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</si>
  <si>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</si>
  <si>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</si>
  <si>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</si>
  <si>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</si>
  <si>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</si>
  <si>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</si>
  <si>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</si>
  <si>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</si>
  <si>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</si>
  <si>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</si>
  <si>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</si>
  <si>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</si>
  <si>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</si>
  <si>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</si>
  <si>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</si>
  <si>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</si>
  <si>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</si>
  <si>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</si>
  <si>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</si>
  <si>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</si>
  <si>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</si>
  <si>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</si>
  <si>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</si>
  <si>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</si>
  <si>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</si>
  <si>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</si>
  <si>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</si>
  <si>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</si>
  <si>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</si>
  <si>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</si>
  <si>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</si>
  <si>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</si>
  <si>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</si>
  <si>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</si>
  <si>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</si>
  <si>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</si>
  <si>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</si>
  <si>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</si>
  <si>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</si>
  <si>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</si>
  <si>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</si>
  <si>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</si>
  <si>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</si>
  <si>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</si>
  <si>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</si>
  <si>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</si>
  <si>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</si>
  <si>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</si>
  <si>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</si>
  <si>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</si>
  <si>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</si>
  <si>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</si>
  <si>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</si>
  <si>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</si>
  <si>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</si>
  <si>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</si>
  <si>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</si>
  <si>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</si>
  <si>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</si>
  <si>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</si>
  <si>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</si>
  <si>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</si>
  <si>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</si>
  <si>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</si>
  <si>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</si>
  <si>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</si>
  <si>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</si>
  <si>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</si>
  <si>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</si>
  <si>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</si>
  <si>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</si>
  <si>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</si>
  <si>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</si>
  <si>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</si>
  <si>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</si>
  <si>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</si>
  <si>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</si>
  <si>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</si>
  <si>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</si>
  <si>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</si>
  <si>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</si>
  <si>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</si>
  <si>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</si>
  <si>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</si>
  <si>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</si>
  <si>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</si>
  <si>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</si>
  <si>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</si>
  <si>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</si>
  <si>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</si>
  <si>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</si>
  <si>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</si>
  <si>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</si>
  <si>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</si>
  <si>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</si>
  <si>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</si>
  <si>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</si>
  <si>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</si>
  <si>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</si>
  <si>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</si>
  <si>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</si>
  <si>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</si>
  <si>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</si>
  <si>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</si>
  <si>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</si>
  <si>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</si>
  <si>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</si>
  <si>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</si>
  <si>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</si>
  <si>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</si>
  <si>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</si>
  <si>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</si>
  <si>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</si>
  <si>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</si>
  <si>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</si>
  <si>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</si>
  <si>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</si>
  <si>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</si>
  <si>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</si>
  <si>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</si>
  <si>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</si>
  <si>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</si>
  <si>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</si>
  <si>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</si>
  <si>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</si>
  <si>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</si>
  <si>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</si>
  <si>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</si>
  <si>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</si>
  <si>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</si>
  <si>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</si>
  <si>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</si>
  <si>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</si>
  <si>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</si>
  <si>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</si>
  <si>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</si>
  <si>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</si>
  <si>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</si>
  <si>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</si>
  <si>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</si>
  <si>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</si>
  <si>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</si>
  <si>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</si>
  <si>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</si>
  <si>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</si>
  <si>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</si>
  <si>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</si>
  <si>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</si>
  <si>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</si>
  <si>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</si>
  <si>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</si>
  <si>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</si>
  <si>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</si>
  <si>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</si>
  <si>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</si>
  <si>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</si>
  <si>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</si>
  <si>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</si>
  <si>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</si>
  <si>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</si>
  <si>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</si>
  <si>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</si>
  <si>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</si>
  <si>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</si>
  <si>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</si>
  <si>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</si>
  <si>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</si>
  <si>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</si>
  <si>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</si>
  <si>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</si>
  <si>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</si>
  <si>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</si>
  <si>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</si>
  <si>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</si>
  <si>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</si>
  <si>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</si>
  <si>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</si>
  <si>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</si>
  <si>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</si>
  <si>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</si>
  <si>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</si>
  <si>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</si>
  <si>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</si>
  <si>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</si>
  <si>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</si>
  <si>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</si>
  <si>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</si>
  <si>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</si>
  <si>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</si>
  <si>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</si>
  <si>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</si>
  <si>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</si>
  <si>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</si>
  <si>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</si>
  <si>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</si>
  <si>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</si>
  <si>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</si>
  <si>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</si>
  <si>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</si>
  <si>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</si>
  <si>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</si>
  <si>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</si>
  <si>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</si>
  <si>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</si>
  <si>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</si>
  <si>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</si>
  <si>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</si>
  <si>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</si>
  <si>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</si>
  <si>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</si>
  <si>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</si>
  <si>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</si>
  <si>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</si>
  <si>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</si>
  <si>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</si>
  <si>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</si>
  <si>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</si>
  <si>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</si>
  <si>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</si>
  <si>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</si>
  <si>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</si>
  <si>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</si>
  <si>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</si>
  <si>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</si>
  <si>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</si>
  <si>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</si>
  <si>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</si>
  <si>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</si>
  <si>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</si>
  <si>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</si>
  <si>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</si>
  <si>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</si>
  <si>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</si>
  <si>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</si>
  <si>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</si>
  <si>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</si>
  <si>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</si>
  <si>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</si>
  <si>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</si>
  <si>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</si>
  <si>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</si>
  <si>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</si>
  <si>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</si>
  <si>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</si>
  <si>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</si>
  <si>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</si>
  <si>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</si>
  <si>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</si>
  <si>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</si>
  <si>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</si>
  <si>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</si>
  <si>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</si>
  <si>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</si>
  <si>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</si>
  <si>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</si>
  <si>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</si>
  <si>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</si>
  <si>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</si>
  <si>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</si>
  <si>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</si>
  <si>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</si>
  <si>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</si>
  <si>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</si>
  <si>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</si>
  <si>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</si>
  <si>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</si>
  <si>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</si>
  <si>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</si>
  <si>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</si>
  <si>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</si>
  <si>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</si>
  <si>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</si>
  <si>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</si>
  <si>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</si>
  <si>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</si>
  <si>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</si>
  <si>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</si>
  <si>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</si>
  <si>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</si>
  <si>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</si>
  <si>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</si>
  <si>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</si>
  <si>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</si>
  <si>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</si>
  <si>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</si>
  <si>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</si>
  <si>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</si>
  <si>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</si>
  <si>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</si>
  <si>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</si>
  <si>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</si>
  <si>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</si>
  <si>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</si>
  <si>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</si>
  <si>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</si>
  <si>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</si>
  <si>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</si>
  <si>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</si>
  <si>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</si>
  <si>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</si>
  <si>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</si>
  <si>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</si>
  <si>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</si>
  <si>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</si>
  <si>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</si>
  <si>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</si>
  <si>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</si>
  <si>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</si>
  <si>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</si>
  <si>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</si>
  <si>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</si>
  <si>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</si>
  <si>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</si>
  <si>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</si>
  <si>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</si>
  <si>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</si>
  <si>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</si>
  <si>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</si>
  <si>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</si>
  <si>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</si>
  <si>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</si>
  <si>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</si>
  <si>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</si>
  <si>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</si>
  <si>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</si>
  <si>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</si>
  <si>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</si>
  <si>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</si>
  <si>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</si>
  <si>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</si>
  <si>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</si>
  <si>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</si>
  <si>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</si>
  <si>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</si>
  <si>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</si>
  <si>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</si>
  <si>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</si>
  <si>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</si>
  <si>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</si>
  <si>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</si>
  <si>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</si>
  <si>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</si>
  <si>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</si>
  <si>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</si>
  <si>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</si>
  <si>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</si>
  <si>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</si>
  <si>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</si>
  <si>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</si>
  <si>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</si>
  <si>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</si>
  <si>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</si>
  <si>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</si>
  <si>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</si>
  <si>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</si>
  <si>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</si>
  <si>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</si>
  <si>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</si>
  <si>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</si>
  <si>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</si>
  <si>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</si>
  <si>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</si>
  <si>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</si>
  <si>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</si>
  <si>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</si>
  <si>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</si>
  <si>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</si>
  <si>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</si>
  <si>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</si>
  <si>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</si>
  <si>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</si>
  <si>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</si>
  <si>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</si>
  <si>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</si>
  <si>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</si>
  <si>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</si>
  <si>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</si>
  <si>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</si>
  <si>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</si>
  <si>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</si>
  <si>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</si>
  <si>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</si>
  <si>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</si>
  <si>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</si>
  <si>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</si>
  <si>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</si>
  <si>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</si>
  <si>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</si>
  <si>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</si>
  <si>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</si>
  <si>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</si>
  <si>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</si>
  <si>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</si>
  <si>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</si>
  <si>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</si>
  <si>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</si>
  <si>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</si>
  <si>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</si>
  <si>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</si>
  <si>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</si>
  <si>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</si>
  <si>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</si>
  <si>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</si>
  <si>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</si>
  <si>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</si>
  <si>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</si>
  <si>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</si>
  <si>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</si>
  <si>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</si>
  <si>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</si>
  <si>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</si>
  <si>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</si>
  <si>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</si>
  <si>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</si>
  <si>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</si>
  <si>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</si>
  <si>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</si>
  <si>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</si>
  <si>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</si>
  <si>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</si>
  <si>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</si>
  <si>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</si>
  <si>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</si>
  <si>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</si>
  <si>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</si>
  <si>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</si>
  <si>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</si>
  <si>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</si>
  <si>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</si>
  <si>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</si>
  <si>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</si>
  <si>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</si>
  <si>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</si>
  <si>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</si>
  <si>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</si>
  <si>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</si>
  <si>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</si>
  <si>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</si>
  <si>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</si>
  <si>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</si>
  <si>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</si>
  <si>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</si>
  <si>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</si>
  <si>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</si>
  <si>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</si>
  <si>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</si>
  <si>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</si>
  <si>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</si>
  <si>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</si>
  <si>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</si>
  <si>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</si>
  <si>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</si>
  <si>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</si>
  <si>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</si>
  <si>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</si>
  <si>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</si>
  <si>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</si>
  <si>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</si>
  <si>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</si>
  <si>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</si>
  <si>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</si>
  <si>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</si>
  <si>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</si>
  <si>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</si>
  <si>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</si>
  <si>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</si>
  <si>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</si>
  <si>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</si>
  <si>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</si>
  <si>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</si>
  <si>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</si>
  <si>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</si>
  <si>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</si>
  <si>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</si>
  <si>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</si>
  <si>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</si>
  <si>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</si>
  <si>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</si>
  <si>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</si>
  <si>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</si>
  <si>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</si>
  <si>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</si>
  <si>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</si>
  <si>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</si>
  <si>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</si>
  <si>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</si>
  <si>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</si>
  <si>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</si>
  <si>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</si>
  <si>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</si>
  <si>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</si>
  <si>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</si>
  <si>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</si>
  <si>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</si>
  <si>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</si>
  <si>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</si>
  <si>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</si>
  <si>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</si>
  <si>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</si>
  <si>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</si>
  <si>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</si>
  <si>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</si>
  <si>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</si>
  <si>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</si>
  <si>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</si>
  <si>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</si>
  <si>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</si>
  <si>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</si>
  <si>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</si>
  <si>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</si>
  <si>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</si>
  <si>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</si>
  <si>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</si>
  <si>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</si>
  <si>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</si>
  <si>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</si>
  <si>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</si>
  <si>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</si>
  <si>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</si>
  <si>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</si>
  <si>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</si>
  <si>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</si>
  <si>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</si>
  <si>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</si>
  <si>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</si>
  <si>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</si>
  <si>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</si>
  <si>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</si>
  <si>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</si>
  <si>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</si>
  <si>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</si>
  <si>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</si>
  <si>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</si>
  <si>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</si>
  <si>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</si>
  <si>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</si>
  <si>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</si>
  <si>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</si>
  <si>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</si>
  <si>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</si>
  <si>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</si>
  <si>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</si>
  <si>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</si>
  <si>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</si>
  <si>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</si>
  <si>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</si>
  <si>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</si>
  <si>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</si>
  <si>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</si>
  <si>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</si>
  <si>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</si>
  <si>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</si>
  <si>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</si>
  <si>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</si>
  <si>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</si>
  <si>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</si>
  <si>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</si>
  <si>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</si>
  <si>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</si>
  <si>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</si>
  <si>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</si>
  <si>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</si>
  <si>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</si>
  <si>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</si>
  <si>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</si>
  <si>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</si>
  <si>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</si>
  <si>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</si>
  <si>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</si>
  <si>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</si>
  <si>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</si>
  <si>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</si>
  <si>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</si>
  <si>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</si>
  <si>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</si>
  <si>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</si>
  <si>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</si>
  <si>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</si>
  <si>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</si>
  <si>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</si>
  <si>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</si>
  <si>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</si>
  <si>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</si>
  <si>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</si>
  <si>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</si>
  <si>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</si>
  <si>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</si>
  <si>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</si>
  <si>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</si>
  <si>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</si>
  <si>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</si>
  <si>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</si>
  <si>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</si>
  <si>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</si>
  <si>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</si>
  <si>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</si>
  <si>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</si>
  <si>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</si>
  <si>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</si>
  <si>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</si>
  <si>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</si>
  <si>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</si>
  <si>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</si>
  <si>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</si>
  <si>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</si>
  <si>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</si>
  <si>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</si>
  <si>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</si>
  <si>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</si>
  <si>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</si>
  <si>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</si>
  <si>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</si>
  <si>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</si>
  <si>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</si>
  <si>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</si>
  <si>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</si>
  <si>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</si>
  <si>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</si>
  <si>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</si>
  <si>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</si>
  <si>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</si>
  <si>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</si>
  <si>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</si>
  <si>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</si>
  <si>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</si>
  <si>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</si>
  <si>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</si>
  <si>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</si>
  <si>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</si>
  <si>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</si>
  <si>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</si>
  <si>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</si>
  <si>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</si>
  <si>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</si>
  <si>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</si>
  <si>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</si>
  <si>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</si>
  <si>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</si>
  <si>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</si>
  <si>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</si>
  <si>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</si>
  <si>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</si>
  <si>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</si>
  <si>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</si>
  <si>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</si>
  <si>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</si>
  <si>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</si>
  <si>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</si>
  <si>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</si>
  <si>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</si>
  <si>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</si>
  <si>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</si>
  <si>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</si>
  <si>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</si>
  <si>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</si>
  <si>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</si>
  <si>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</si>
  <si>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</si>
  <si>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</si>
  <si>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</si>
  <si>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</si>
  <si>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</si>
  <si>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</si>
  <si>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</si>
  <si>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</si>
  <si>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</si>
  <si>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</si>
  <si>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</si>
  <si>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</si>
  <si>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</si>
  <si>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</si>
  <si>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</si>
  <si>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</si>
  <si>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</si>
  <si>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</si>
  <si>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</si>
  <si>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</si>
  <si>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</si>
  <si>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</si>
  <si>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</si>
  <si>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</si>
  <si>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</si>
  <si>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</si>
  <si>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</si>
  <si>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</si>
  <si>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</si>
  <si>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</si>
  <si>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</si>
  <si>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</si>
  <si>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</si>
  <si>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</si>
  <si>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</si>
  <si>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</si>
  <si>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</si>
  <si>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</si>
  <si>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</si>
  <si>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</si>
  <si>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</si>
  <si>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</si>
  <si>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</si>
  <si>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</si>
  <si>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</si>
  <si>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</si>
  <si>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</si>
  <si>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</si>
  <si>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</si>
  <si>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</si>
  <si>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</si>
  <si>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</si>
  <si>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</si>
  <si>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</si>
  <si>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</si>
  <si>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</si>
  <si>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</si>
  <si>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</si>
  <si>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</si>
  <si>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</si>
  <si>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</si>
  <si>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</si>
  <si>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</si>
  <si>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</si>
  <si>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</si>
  <si>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</si>
  <si>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</si>
  <si>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</si>
  <si>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</si>
  <si>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</si>
  <si>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</si>
  <si>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</si>
  <si>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</si>
  <si>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</si>
  <si>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</si>
  <si>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</si>
  <si>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</si>
  <si>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</si>
  <si>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</si>
  <si>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</si>
  <si>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</si>
  <si>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</si>
  <si>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</si>
  <si>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</si>
  <si>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</si>
  <si>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</si>
  <si>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</si>
  <si>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</si>
  <si>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</si>
  <si>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</si>
  <si>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</si>
  <si>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</si>
  <si>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</si>
  <si>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</si>
  <si>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</si>
  <si>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</si>
  <si>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</si>
  <si>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</si>
  <si>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</si>
  <si>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</si>
  <si>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</si>
  <si>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</si>
  <si>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</si>
  <si>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</si>
  <si>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</si>
  <si>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</si>
  <si>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</si>
  <si>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</si>
  <si>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</si>
  <si>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</si>
  <si>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</si>
  <si>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</si>
  <si>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</si>
  <si>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</si>
  <si>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</si>
  <si>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</si>
  <si>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</si>
  <si>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</si>
  <si>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</si>
  <si>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</si>
  <si>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</si>
  <si>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</si>
  <si>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</si>
  <si>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</si>
  <si>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</si>
  <si>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</si>
  <si>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</si>
  <si>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</si>
  <si>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</si>
  <si>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</si>
  <si>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</si>
  <si>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</si>
  <si>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</si>
  <si>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</si>
  <si>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</si>
  <si>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</si>
  <si>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</si>
  <si>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</si>
  <si>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</si>
  <si>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</si>
  <si>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</si>
  <si>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</si>
  <si>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</si>
  <si>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</si>
  <si>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</si>
  <si>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</si>
  <si>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</si>
  <si>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</si>
  <si>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</si>
  <si>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</si>
  <si>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</si>
  <si>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</si>
  <si>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</si>
  <si>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</si>
  <si>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</si>
  <si>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</si>
  <si>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</si>
  <si>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</si>
  <si>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</si>
  <si>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</si>
  <si>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</si>
  <si>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</si>
  <si>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</si>
  <si>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</si>
  <si>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</si>
  <si>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</si>
  <si>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</si>
  <si>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</si>
  <si>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</si>
  <si>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</si>
  <si>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</si>
  <si>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</si>
  <si>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</si>
  <si>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</si>
  <si>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</si>
  <si>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</si>
  <si>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</si>
  <si>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</si>
  <si>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</si>
  <si>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</si>
  <si>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</si>
  <si>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</si>
  <si>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</si>
  <si>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</si>
  <si>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</si>
  <si>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</si>
  <si>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</si>
  <si>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</si>
  <si>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</si>
  <si>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</si>
  <si>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</si>
  <si>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</si>
  <si>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</si>
  <si>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</si>
  <si>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</si>
  <si>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</si>
  <si>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</si>
  <si>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</si>
  <si>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</si>
  <si>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</si>
  <si>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</si>
  <si>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</si>
  <si>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</si>
  <si>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</si>
  <si>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</si>
  <si>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</si>
  <si>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</si>
  <si>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</si>
  <si>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</si>
  <si>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</si>
  <si>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</si>
  <si>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</si>
  <si>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</si>
  <si>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</si>
  <si>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</si>
  <si>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</si>
  <si>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</si>
  <si>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</si>
  <si>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</si>
  <si>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</si>
  <si>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</si>
  <si>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</si>
  <si>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</si>
  <si>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</si>
  <si>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</si>
  <si>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</si>
  <si>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</si>
  <si>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</si>
  <si>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</si>
  <si>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</si>
  <si>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</si>
  <si>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</si>
  <si>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</si>
  <si>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</si>
  <si>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</si>
  <si>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</si>
  <si>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</si>
  <si>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</si>
  <si>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</si>
  <si>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</si>
  <si>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</si>
  <si>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</si>
  <si>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</si>
  <si>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</si>
  <si>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</si>
  <si>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</si>
  <si>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</si>
  <si>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</si>
  <si>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</si>
  <si>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</si>
  <si>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</si>
  <si>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</si>
  <si>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</si>
  <si>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</si>
  <si>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</si>
  <si>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</si>
  <si>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</si>
  <si>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</si>
  <si>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</si>
  <si>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</si>
  <si>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</si>
  <si>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</si>
  <si>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</si>
  <si>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</si>
  <si>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</si>
  <si>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</si>
  <si>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</si>
  <si>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</si>
  <si>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</si>
  <si>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</si>
  <si>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</si>
  <si>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</si>
  <si>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</si>
  <si>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</si>
  <si>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</si>
  <si>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</si>
  <si>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</si>
  <si>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</si>
  <si>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</si>
  <si>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</si>
  <si>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</si>
  <si>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</si>
  <si>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</si>
  <si>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</si>
  <si>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</si>
  <si>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</si>
  <si>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</si>
  <si>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</si>
  <si>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</si>
  <si>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</si>
  <si>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</si>
  <si>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</si>
  <si>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</si>
  <si>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</si>
  <si>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</si>
  <si>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</si>
  <si>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</si>
  <si>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</si>
  <si>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</si>
  <si>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</si>
  <si>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</si>
  <si>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</si>
  <si>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</si>
  <si>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</si>
  <si>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</si>
  <si>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</si>
  <si>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</si>
  <si>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</si>
  <si>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</si>
  <si>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</si>
  <si>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</si>
  <si>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</si>
  <si>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</si>
  <si>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</si>
  <si>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</si>
  <si>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</si>
  <si>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</si>
  <si>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</si>
  <si>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</si>
  <si>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</si>
  <si>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</si>
  <si>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</si>
  <si>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</si>
  <si>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</si>
  <si>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</si>
  <si>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</si>
  <si>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</si>
  <si>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</si>
  <si>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</si>
  <si>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</si>
  <si>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</si>
  <si>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</si>
  <si>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</si>
  <si>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</si>
  <si>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</si>
  <si>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</si>
  <si>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</si>
  <si>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</si>
  <si>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</si>
  <si>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</si>
  <si>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</si>
  <si>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</si>
  <si>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</si>
  <si>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</si>
  <si>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</si>
  <si>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</si>
  <si>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</si>
  <si>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</si>
  <si>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</si>
  <si>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</si>
  <si>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</si>
  <si>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</si>
  <si>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</si>
  <si>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</si>
  <si>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</si>
  <si>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</si>
  <si>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</si>
  <si>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</si>
  <si>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</si>
  <si>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</si>
  <si>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</si>
  <si>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</si>
  <si>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</si>
  <si>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</si>
  <si>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</si>
  <si>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</si>
  <si>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</si>
  <si>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</si>
  <si>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</si>
  <si>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</si>
  <si>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</si>
  <si>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</si>
  <si>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</si>
  <si>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</si>
  <si>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</si>
  <si>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</si>
  <si>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</si>
  <si>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</si>
  <si>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</si>
  <si>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</si>
  <si>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</si>
  <si>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</si>
  <si>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</si>
  <si>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</si>
  <si>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</si>
  <si>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</si>
  <si>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</si>
  <si>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</si>
  <si>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</si>
  <si>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</si>
  <si>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</si>
  <si>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</si>
  <si>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</si>
  <si>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</si>
  <si>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</si>
  <si>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</si>
  <si>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</si>
  <si>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</si>
  <si>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</si>
  <si>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</si>
  <si>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</si>
  <si>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</si>
  <si>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</si>
  <si>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</si>
  <si>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</si>
  <si>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</si>
  <si>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</si>
  <si>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</si>
  <si>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</si>
  <si>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</si>
  <si>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</si>
  <si>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</si>
  <si>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</si>
  <si>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</si>
  <si>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</si>
  <si>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</si>
  <si>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</si>
  <si>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</si>
  <si>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</si>
  <si>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</si>
  <si>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</si>
  <si>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</si>
  <si>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</si>
  <si>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</si>
  <si>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</si>
  <si>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</si>
  <si>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</si>
  <si>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</si>
  <si>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</si>
  <si>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</si>
  <si>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</si>
  <si>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</si>
  <si>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</si>
  <si>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</si>
  <si>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</si>
  <si>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</si>
  <si>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</si>
  <si>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</si>
  <si>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</si>
  <si>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</si>
  <si>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</si>
  <si>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</si>
  <si>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</si>
  <si>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</si>
  <si>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</si>
  <si>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</si>
  <si>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</si>
  <si>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</si>
  <si>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</si>
  <si>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</si>
  <si>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</si>
  <si>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</si>
  <si>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</si>
  <si>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</si>
  <si>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</si>
  <si>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</si>
  <si>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</si>
  <si>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</si>
  <si>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</si>
  <si>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</si>
  <si>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</si>
  <si>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</si>
  <si>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</si>
  <si>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</si>
  <si>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</si>
  <si>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</si>
  <si>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</si>
  <si>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</si>
  <si>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</si>
  <si>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</si>
  <si>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</si>
  <si>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</si>
  <si>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</si>
  <si>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</si>
  <si>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</si>
  <si>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</si>
  <si>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</si>
  <si>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</si>
  <si>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</si>
  <si>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</si>
  <si>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</si>
  <si>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</si>
  <si>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</si>
  <si>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</si>
  <si>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</si>
  <si>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</si>
  <si>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</si>
  <si>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</si>
  <si>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</si>
  <si>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</si>
  <si>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</si>
  <si>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</si>
  <si>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</si>
  <si>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</si>
  <si>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</si>
  <si>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</si>
  <si>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</si>
  <si>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</si>
  <si>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</si>
  <si>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</si>
  <si>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</si>
  <si>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</si>
  <si>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</si>
  <si>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</si>
  <si>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</si>
  <si>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</si>
  <si>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</si>
  <si>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</si>
  <si>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</si>
  <si>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</si>
  <si>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</si>
  <si>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</si>
  <si>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</si>
  <si>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</si>
  <si>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</si>
  <si>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</si>
  <si>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</si>
  <si>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</si>
  <si>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</si>
  <si>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</si>
  <si>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</si>
  <si>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</si>
  <si>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</si>
  <si>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</si>
  <si>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</si>
  <si>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</si>
  <si>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</si>
  <si>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</si>
  <si>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</si>
  <si>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</si>
  <si>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</si>
  <si>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</si>
  <si>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</si>
  <si>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</si>
  <si>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</si>
  <si>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</si>
  <si>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</si>
  <si>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</si>
  <si>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</si>
  <si>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</si>
  <si>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</si>
  <si>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</si>
  <si>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</si>
  <si>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</si>
  <si>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</si>
  <si>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</si>
  <si>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</si>
  <si>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</si>
  <si>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</si>
  <si>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</si>
  <si>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</si>
  <si>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</si>
  <si>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</si>
  <si>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</si>
  <si>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</si>
  <si>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</si>
  <si>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</si>
  <si>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</si>
  <si>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</si>
  <si>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</si>
  <si>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</si>
  <si>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</si>
  <si>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</si>
  <si>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</si>
  <si>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</si>
  <si>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</si>
  <si>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</si>
  <si>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</si>
  <si>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</si>
  <si>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</si>
  <si>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</si>
  <si>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</si>
  <si>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</si>
  <si>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</si>
  <si>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</si>
  <si>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</si>
  <si>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</si>
  <si>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</si>
  <si>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</si>
  <si>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</si>
  <si>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</si>
  <si>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</si>
  <si>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</si>
  <si>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</si>
  <si>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</si>
  <si>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</si>
  <si>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</si>
  <si>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</si>
  <si>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</si>
  <si>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</si>
  <si>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</si>
  <si>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</si>
  <si>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</si>
  <si>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</si>
  <si>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</si>
  <si>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</si>
  <si>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</si>
  <si>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</si>
  <si>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</si>
  <si>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</si>
  <si>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</si>
  <si>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</si>
  <si>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</si>
  <si>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</si>
  <si>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</si>
  <si>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</si>
  <si>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</si>
  <si>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</si>
  <si>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</si>
  <si>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</si>
  <si>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</si>
  <si>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</si>
  <si>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</si>
  <si>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</si>
  <si>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</si>
  <si>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</si>
  <si>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</si>
  <si>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</si>
  <si>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</si>
  <si>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</si>
  <si>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</si>
  <si>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</si>
  <si>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</si>
  <si>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</si>
  <si>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</si>
  <si>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</si>
  <si>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</si>
  <si>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</si>
  <si>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</si>
  <si>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</si>
  <si>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</si>
  <si>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</si>
  <si>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</si>
  <si>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</si>
  <si>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</si>
  <si>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</si>
  <si>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</si>
  <si>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</si>
  <si>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</si>
  <si>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</si>
  <si>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</si>
  <si>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</si>
  <si>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</si>
  <si>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</si>
  <si>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</si>
  <si>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</si>
  <si>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</si>
  <si>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</si>
  <si>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</si>
  <si>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</si>
  <si>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</si>
  <si>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</si>
  <si>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</si>
  <si>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</si>
  <si>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</si>
  <si>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</si>
  <si>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</si>
  <si>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</si>
  <si>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</si>
  <si>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</si>
  <si>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</si>
  <si>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</si>
  <si>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</si>
  <si>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</si>
  <si>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</si>
  <si>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</si>
  <si>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</si>
  <si>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</si>
  <si>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</si>
  <si>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</si>
  <si>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</si>
  <si>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</si>
  <si>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</si>
  <si>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</si>
  <si>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</si>
  <si>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</si>
  <si>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</si>
  <si>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</si>
  <si>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</si>
  <si>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</si>
  <si>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</si>
  <si>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</si>
  <si>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</si>
  <si>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</si>
  <si>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</si>
  <si>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</si>
  <si>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</si>
  <si>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</si>
  <si>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</si>
  <si>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</si>
  <si>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</si>
  <si>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</si>
  <si>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</si>
  <si>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</si>
  <si>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</si>
  <si>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</si>
  <si>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</si>
  <si>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</si>
  <si>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</si>
  <si>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</si>
  <si>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</si>
  <si>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</si>
  <si>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</si>
  <si>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</si>
  <si>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</si>
  <si>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</si>
  <si>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</si>
  <si>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</si>
  <si>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</si>
  <si>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</si>
  <si>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</si>
  <si>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</si>
  <si>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</si>
  <si>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</si>
  <si>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</si>
  <si>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</si>
  <si>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</si>
  <si>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</si>
  <si>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</si>
  <si>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</si>
  <si>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</si>
  <si>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</si>
  <si>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</si>
  <si>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</si>
  <si>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</si>
  <si>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</si>
  <si>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</si>
  <si>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</si>
  <si>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</si>
  <si>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</si>
  <si>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</si>
  <si>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</si>
  <si>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</si>
  <si>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</si>
  <si>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</si>
  <si>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</si>
  <si>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</si>
  <si>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</si>
  <si>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</si>
  <si>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</si>
  <si>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</si>
  <si>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</si>
  <si>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</si>
  <si>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</si>
  <si>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</si>
  <si>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</si>
  <si>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</si>
  <si>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</si>
  <si>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</si>
  <si>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</si>
  <si>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</si>
  <si>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</si>
  <si>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</si>
  <si>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</si>
  <si>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</si>
  <si>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</si>
  <si>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</si>
  <si>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</si>
  <si>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</si>
  <si>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</si>
  <si>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</si>
  <si>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</si>
  <si>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</si>
  <si>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</si>
  <si>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</si>
  <si>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</si>
  <si>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</si>
  <si>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</si>
  <si>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</si>
  <si>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</si>
  <si>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</si>
  <si>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</si>
  <si>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</si>
  <si>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</si>
  <si>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</si>
  <si>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</si>
  <si>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</si>
  <si>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</si>
  <si>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</si>
  <si>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</si>
  <si>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</si>
  <si>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</si>
  <si>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</si>
  <si>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</si>
  <si>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</si>
  <si>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</si>
  <si>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</si>
  <si>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</si>
  <si>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</si>
  <si>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</si>
  <si>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</si>
  <si>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</si>
  <si>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</si>
  <si>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</si>
  <si>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</si>
  <si>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</si>
  <si>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</si>
  <si>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</si>
  <si>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</si>
  <si>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</si>
  <si>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</si>
  <si>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</si>
  <si>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</si>
  <si>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</si>
  <si>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</si>
  <si>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</si>
  <si>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</si>
  <si>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</si>
  <si>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</si>
  <si>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</si>
  <si>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</si>
  <si>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</si>
  <si>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</si>
  <si>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</si>
  <si>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</si>
  <si>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</si>
  <si>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</si>
  <si>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</si>
  <si>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</si>
  <si>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</si>
  <si>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</si>
  <si>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</si>
  <si>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</si>
  <si>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</si>
  <si>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</si>
  <si>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</si>
  <si>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</si>
  <si>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</si>
  <si>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</si>
  <si>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</si>
  <si>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</si>
  <si>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</si>
  <si>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</si>
  <si>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</si>
  <si>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</si>
  <si>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</si>
  <si>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</si>
  <si>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</si>
  <si>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</si>
  <si>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</si>
  <si>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</si>
  <si>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</si>
  <si>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</si>
  <si>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</si>
  <si>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</si>
  <si>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</si>
  <si>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</si>
  <si>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</si>
  <si>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</si>
  <si>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</si>
  <si>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</si>
  <si>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</si>
  <si>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</si>
  <si>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</si>
  <si>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</si>
  <si>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</si>
  <si>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</si>
  <si>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</si>
  <si>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</si>
  <si>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</si>
  <si>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</si>
  <si>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</si>
  <si>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</si>
  <si>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</si>
  <si>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</si>
  <si>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</si>
  <si>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</si>
  <si>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</si>
  <si>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</si>
  <si>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</si>
  <si>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</si>
  <si>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</si>
  <si>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</si>
  <si>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</si>
  <si>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</si>
  <si>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</si>
  <si>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</si>
  <si>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</si>
  <si>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</si>
  <si>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</si>
  <si>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</si>
  <si>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</si>
  <si>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</si>
  <si>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</si>
  <si>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</si>
  <si>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</si>
  <si>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</si>
  <si>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</si>
  <si>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</si>
  <si>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</si>
  <si>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</si>
  <si>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</si>
  <si>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</si>
  <si>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</si>
  <si>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</si>
  <si>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</si>
  <si>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</si>
  <si>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</si>
  <si>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</si>
  <si>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</si>
  <si>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</si>
  <si>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</si>
  <si>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</si>
  <si>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</si>
  <si>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</si>
  <si>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</si>
  <si>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</si>
  <si>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</si>
  <si>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</si>
  <si>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</si>
  <si>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</si>
  <si>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</si>
  <si>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</si>
  <si>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</si>
  <si>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</si>
  <si>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</si>
  <si>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</si>
  <si>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</si>
  <si>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</si>
  <si>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</si>
  <si>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</si>
  <si>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</si>
  <si>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</si>
  <si>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</si>
  <si>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</si>
  <si>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</si>
  <si>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</si>
  <si>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</si>
  <si>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</si>
  <si>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</si>
  <si>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</si>
  <si>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</si>
  <si>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</si>
  <si>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</si>
  <si>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</si>
  <si>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</si>
  <si>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</si>
  <si>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</si>
  <si>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</si>
  <si>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</si>
  <si>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</si>
  <si>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</si>
  <si>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</si>
  <si>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</si>
  <si>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</si>
  <si>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</si>
  <si>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</si>
  <si>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</si>
  <si>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</si>
  <si>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</si>
  <si>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</si>
  <si>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</si>
  <si>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</si>
  <si>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</si>
  <si>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</si>
  <si>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</si>
  <si>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</si>
  <si>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</si>
  <si>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</si>
  <si>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</si>
  <si>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</si>
  <si>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</si>
  <si>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</si>
  <si>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</si>
  <si>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</si>
  <si>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</si>
  <si>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</si>
  <si>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</si>
  <si>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</si>
  <si>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</si>
  <si>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</si>
  <si>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</si>
  <si>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</si>
  <si>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</si>
  <si>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</si>
  <si>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</si>
  <si>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</si>
  <si>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</si>
  <si>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</si>
  <si>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</si>
  <si>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</si>
  <si>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</si>
  <si>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</si>
  <si>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</si>
  <si>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</si>
  <si>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</si>
  <si>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</si>
  <si>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</si>
  <si>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</si>
  <si>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</si>
  <si>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</si>
  <si>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</si>
  <si>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</si>
  <si>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</si>
  <si>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</si>
  <si>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</si>
  <si>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</si>
  <si>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</si>
  <si>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</si>
  <si>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</si>
  <si>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</si>
  <si>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</si>
  <si>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</si>
  <si>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</si>
  <si>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</si>
  <si>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</si>
  <si>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</si>
  <si>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</si>
  <si>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</si>
  <si>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</si>
  <si>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</si>
  <si>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</si>
  <si>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</si>
  <si>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</si>
  <si>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</si>
  <si>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</si>
  <si>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</si>
  <si>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</si>
  <si>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</si>
  <si>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</si>
  <si>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</si>
  <si>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</si>
  <si>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</si>
  <si>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</si>
  <si>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</si>
  <si>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</si>
  <si>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</si>
  <si>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</si>
  <si>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</si>
  <si>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</si>
  <si>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</si>
  <si>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</si>
  <si>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</si>
  <si>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</si>
  <si>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</si>
  <si>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</si>
  <si>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</si>
  <si>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</si>
  <si>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</si>
  <si>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</si>
  <si>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</si>
  <si>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</si>
  <si>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</si>
  <si>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</si>
  <si>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</si>
  <si>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</si>
  <si>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</si>
  <si>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</si>
  <si>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</si>
  <si>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</si>
  <si>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</si>
  <si>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</si>
  <si>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</si>
  <si>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</si>
  <si>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</si>
  <si>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</si>
  <si>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</si>
  <si>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</si>
  <si>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</si>
  <si>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</si>
  <si>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</si>
  <si>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</si>
  <si>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</si>
  <si>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</si>
  <si>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</si>
  <si>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</si>
  <si>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</si>
  <si>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</si>
  <si>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</si>
  <si>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</si>
  <si>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</si>
  <si>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</si>
  <si>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</si>
  <si>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</si>
  <si>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</si>
  <si>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</si>
  <si>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</si>
  <si>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</si>
  <si>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</si>
  <si>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</si>
  <si>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</si>
  <si>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</si>
  <si>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</si>
  <si>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</si>
  <si>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</si>
  <si>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</si>
  <si>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</si>
  <si>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</si>
  <si>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</si>
  <si>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</si>
  <si>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</si>
  <si>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</si>
  <si>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</si>
  <si>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</si>
  <si>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</si>
  <si>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</si>
  <si>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</si>
  <si>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</si>
  <si>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</si>
  <si>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</si>
  <si>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</si>
  <si>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</si>
  <si>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</si>
  <si>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</si>
  <si>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</si>
  <si>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</si>
  <si>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</si>
  <si>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</si>
  <si>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</si>
  <si>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</si>
  <si>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</si>
  <si>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</si>
  <si>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</si>
  <si>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</si>
  <si>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</si>
  <si>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</si>
  <si>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</si>
  <si>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</si>
  <si>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</si>
  <si>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</si>
  <si>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</si>
  <si>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</si>
  <si>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</si>
  <si>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</si>
  <si>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</si>
  <si>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</si>
  <si>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</si>
  <si>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</si>
  <si>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</si>
  <si>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</si>
  <si>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</si>
  <si>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</si>
  <si>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</si>
  <si>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</si>
  <si>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</si>
  <si>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</si>
  <si>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</si>
  <si>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</si>
  <si>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</si>
  <si>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</si>
  <si>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</si>
  <si>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</si>
  <si>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</si>
  <si>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</si>
  <si>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</si>
  <si>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</si>
  <si>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</si>
  <si>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</si>
  <si>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</si>
  <si>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</si>
  <si>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</si>
  <si>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</si>
  <si>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</si>
  <si>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</si>
  <si>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</si>
  <si>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</si>
  <si>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</si>
  <si>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</si>
  <si>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</si>
  <si>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</si>
  <si>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</si>
  <si>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</si>
  <si>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</si>
  <si>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</si>
  <si>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</si>
  <si>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</si>
  <si>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</si>
  <si>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</si>
  <si>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</si>
  <si>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</si>
  <si>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</si>
  <si>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</si>
  <si>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</si>
  <si>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</si>
  <si>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</si>
  <si>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</si>
  <si>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</si>
  <si>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</si>
  <si>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</si>
  <si>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</si>
  <si>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</si>
  <si>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</si>
  <si>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</si>
  <si>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</si>
  <si>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</si>
  <si>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</si>
  <si>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</si>
  <si>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</si>
  <si>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</si>
  <si>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</si>
  <si>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</si>
  <si>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</si>
  <si>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</si>
  <si>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</si>
  <si>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</si>
  <si>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</si>
  <si>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</si>
  <si>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</si>
  <si>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</si>
  <si>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</si>
  <si>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</si>
  <si>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</si>
  <si>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</si>
  <si>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</si>
  <si>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</si>
  <si>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</si>
  <si>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</si>
  <si>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</si>
  <si>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</si>
  <si>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</si>
  <si>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</si>
  <si>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</si>
  <si>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</si>
  <si>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</si>
  <si>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</si>
  <si>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</si>
  <si>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</si>
  <si>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</si>
  <si>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</si>
  <si>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</si>
  <si>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</si>
  <si>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</si>
  <si>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</si>
  <si>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</si>
  <si>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</si>
  <si>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</si>
  <si>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</si>
  <si>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</si>
  <si>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</si>
  <si>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</si>
  <si>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</si>
  <si>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</si>
  <si>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</si>
  <si>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</si>
  <si>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</si>
  <si>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</si>
  <si>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</si>
  <si>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</si>
  <si>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</si>
  <si>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</si>
  <si>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</si>
  <si>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</si>
  <si>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</si>
  <si>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</si>
  <si>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</si>
  <si>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</si>
  <si>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</si>
  <si>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</si>
  <si>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</si>
  <si>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</si>
  <si>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</si>
  <si>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</si>
  <si>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</si>
  <si>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</si>
  <si>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</si>
  <si>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</si>
  <si>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</si>
  <si>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</si>
  <si>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</si>
  <si>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</si>
  <si>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</si>
  <si>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</si>
  <si>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</si>
  <si>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</si>
  <si>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</si>
  <si>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</si>
  <si>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</si>
  <si>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</si>
  <si>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</si>
  <si>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</si>
  <si>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</si>
  <si>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</si>
  <si>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</si>
  <si>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</si>
  <si>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</si>
  <si>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</si>
  <si>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</si>
  <si>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</si>
  <si>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</si>
  <si>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</si>
  <si>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</si>
  <si>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</si>
  <si>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</si>
  <si>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</si>
  <si>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</si>
  <si>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</si>
  <si>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</si>
  <si>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</si>
  <si>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</si>
  <si>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</si>
  <si>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</si>
  <si>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</si>
  <si>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</si>
  <si>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</si>
  <si>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</si>
  <si>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</si>
  <si>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</si>
  <si>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</si>
  <si>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</si>
  <si>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</si>
  <si>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</si>
  <si>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</si>
  <si>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</si>
  <si>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</si>
  <si>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</si>
  <si>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</si>
  <si>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</si>
  <si>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</si>
  <si>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</si>
  <si>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</si>
  <si>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</si>
  <si>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</si>
  <si>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</si>
  <si>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</si>
  <si>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</si>
  <si>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</si>
  <si>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</si>
  <si>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</si>
  <si>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</si>
  <si>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</si>
  <si>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</si>
  <si>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</si>
  <si>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</si>
  <si>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</si>
  <si>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</si>
  <si>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</si>
  <si>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</si>
  <si>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</si>
  <si>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</si>
  <si>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</si>
  <si>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</si>
  <si>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</si>
  <si>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</si>
  <si>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</si>
  <si>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</si>
  <si>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</si>
  <si>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</si>
  <si>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</si>
  <si>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</si>
  <si>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</si>
  <si>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</si>
  <si>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</si>
  <si>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</si>
  <si>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</si>
  <si>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</si>
  <si>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</si>
  <si>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</si>
  <si>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</si>
  <si>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</si>
  <si>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</si>
  <si>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</si>
  <si>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</si>
  <si>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</si>
  <si>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</si>
  <si>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</si>
  <si>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</si>
  <si>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</si>
  <si>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</si>
  <si>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</si>
  <si>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</si>
  <si>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</si>
  <si>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</si>
  <si>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</si>
  <si>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</si>
  <si>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</si>
  <si>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</si>
  <si>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</si>
  <si>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</si>
  <si>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</si>
  <si>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</si>
  <si>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</si>
  <si>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</si>
  <si>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</si>
  <si>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</si>
  <si>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</si>
  <si>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</si>
  <si>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</si>
  <si>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</si>
  <si>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</si>
  <si>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</si>
  <si>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</si>
  <si>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</si>
  <si>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</si>
  <si>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</si>
  <si>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</si>
  <si>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</si>
  <si>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</si>
  <si>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</si>
  <si>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</si>
  <si>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</si>
  <si>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</si>
  <si>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</si>
  <si>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</si>
  <si>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</si>
  <si>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</si>
  <si>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</si>
  <si>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</si>
  <si>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</si>
  <si>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</si>
  <si>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</si>
  <si>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</si>
  <si>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</si>
  <si>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</si>
  <si>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</si>
  <si>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</si>
  <si>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</si>
  <si>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</si>
  <si>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</si>
  <si>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</si>
  <si>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</si>
  <si>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</si>
  <si>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</si>
  <si>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</si>
  <si>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</si>
  <si>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</si>
  <si>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</si>
  <si>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</si>
  <si>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</si>
  <si>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</si>
  <si>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</si>
  <si>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</si>
  <si>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</si>
  <si>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</si>
  <si>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</si>
  <si>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</si>
  <si>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</si>
  <si>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</si>
  <si>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</si>
  <si>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</si>
  <si>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</si>
  <si>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</si>
  <si>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</si>
  <si>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</si>
  <si>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</si>
  <si>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</si>
  <si>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</si>
  <si>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</si>
  <si>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</si>
  <si>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</si>
  <si>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</si>
  <si>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</si>
  <si>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</si>
  <si>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</si>
  <si>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</si>
  <si>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</si>
  <si>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</si>
  <si>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</si>
  <si>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</si>
  <si>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</si>
  <si>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</si>
  <si>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</si>
  <si>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</si>
  <si>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</si>
  <si>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</si>
  <si>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</si>
  <si>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</si>
  <si>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</si>
  <si>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</si>
  <si>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</si>
  <si>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</si>
  <si>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</si>
  <si>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</si>
  <si>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</si>
  <si>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</si>
  <si>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</si>
  <si>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</si>
  <si>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</si>
  <si>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</si>
  <si>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</si>
  <si>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</si>
  <si>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</si>
  <si>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</si>
  <si>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</si>
  <si>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</si>
  <si>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</si>
  <si>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</si>
  <si>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</si>
  <si>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</si>
  <si>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</si>
  <si>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</si>
  <si>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</si>
  <si>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</si>
  <si>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</si>
  <si>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</si>
  <si>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</si>
  <si>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</si>
  <si>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</si>
  <si>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</si>
  <si>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</si>
  <si>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</si>
  <si>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</si>
  <si>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</si>
  <si>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</si>
  <si>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</si>
  <si>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</si>
  <si>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</si>
  <si>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</si>
  <si>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</si>
  <si>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</si>
  <si>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</si>
  <si>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</si>
  <si>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</si>
  <si>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</si>
  <si>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</si>
  <si>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</si>
  <si>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</si>
  <si>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</si>
  <si>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</si>
  <si>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</si>
  <si>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</si>
  <si>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</si>
  <si>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</si>
  <si>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</si>
  <si>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</si>
  <si>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</si>
  <si>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</si>
  <si>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</si>
  <si>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</si>
  <si>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</si>
  <si>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</si>
  <si>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</si>
  <si>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</si>
  <si>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</si>
  <si>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</si>
  <si>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</si>
  <si>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</si>
  <si>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</si>
  <si>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</si>
  <si>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</si>
  <si>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</si>
  <si>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</si>
  <si>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</si>
  <si>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</si>
  <si>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</si>
  <si>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</si>
  <si>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</si>
  <si>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</si>
  <si>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</si>
  <si>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</si>
  <si>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</si>
  <si>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</si>
  <si>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</si>
  <si>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</si>
  <si>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</si>
  <si>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</si>
  <si>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</si>
  <si>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</si>
  <si>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</si>
  <si>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</si>
  <si>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</si>
  <si>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</si>
  <si>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</si>
  <si>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</si>
  <si>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</si>
  <si>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</si>
  <si>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</si>
  <si>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</si>
  <si>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</si>
  <si>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</si>
  <si>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</si>
  <si>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</si>
  <si>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</si>
  <si>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</si>
  <si>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</si>
  <si>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</si>
  <si>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</si>
  <si>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</si>
  <si>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</si>
  <si>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</si>
  <si>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</si>
  <si>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</si>
  <si>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</si>
  <si>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</si>
  <si>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</si>
  <si>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</si>
  <si>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</si>
  <si>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</si>
  <si>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</si>
  <si>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</si>
  <si>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</si>
  <si>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</si>
  <si>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</si>
  <si>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</si>
  <si>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</si>
  <si>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</si>
  <si>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</si>
  <si>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</si>
  <si>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</si>
  <si>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</si>
  <si>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</si>
  <si>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</si>
  <si>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</si>
  <si>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</si>
  <si>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</si>
  <si>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</si>
  <si>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</si>
  <si>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</si>
  <si>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</si>
  <si>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</si>
  <si>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</si>
  <si>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</si>
  <si>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</si>
  <si>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</si>
  <si>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</si>
  <si>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</si>
  <si>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</si>
  <si>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</si>
  <si>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</si>
  <si>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</si>
  <si>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</si>
  <si>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</si>
  <si>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</si>
  <si>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</si>
  <si>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</si>
  <si>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</si>
  <si>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</si>
  <si>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</si>
  <si>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</si>
  <si>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</si>
  <si>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</si>
  <si>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</si>
  <si>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</si>
  <si>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</si>
  <si>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</si>
  <si>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</si>
  <si>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</si>
  <si>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</si>
  <si>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</si>
  <si>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</si>
  <si>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</si>
  <si>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</si>
  <si>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</si>
  <si>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</si>
  <si>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</si>
  <si>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</si>
  <si>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</si>
  <si>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</si>
  <si>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</si>
  <si>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</si>
  <si>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</si>
  <si>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</si>
  <si>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</si>
  <si>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</si>
  <si>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</si>
  <si>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</si>
  <si>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</si>
  <si>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</si>
  <si>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</si>
  <si>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</si>
  <si>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</si>
  <si>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</si>
  <si>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</si>
  <si>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</si>
  <si>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</si>
  <si>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</si>
  <si>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</si>
  <si>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</si>
  <si>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</si>
  <si>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</si>
  <si>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</si>
  <si>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</si>
  <si>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</si>
  <si>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</si>
  <si>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</si>
  <si>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</si>
  <si>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</si>
  <si>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</si>
  <si>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</si>
  <si>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</si>
  <si>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</si>
  <si>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</si>
  <si>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</si>
  <si>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</si>
  <si>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</si>
  <si>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</si>
  <si>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</si>
  <si>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</si>
  <si>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</si>
  <si>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</si>
  <si>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</si>
  <si>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</si>
  <si>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</si>
  <si>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</si>
  <si>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</si>
  <si>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</si>
  <si>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</si>
  <si>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</si>
  <si>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</si>
  <si>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</si>
  <si>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</si>
  <si>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</si>
  <si>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</si>
  <si>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</si>
  <si>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</si>
  <si>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</si>
  <si>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</si>
  <si>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</si>
  <si>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</si>
  <si>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</si>
  <si>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</si>
  <si>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</si>
  <si>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</si>
  <si>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</si>
  <si>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</si>
  <si>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</si>
  <si>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</si>
  <si>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</si>
  <si>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</si>
  <si>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</si>
  <si>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</si>
  <si>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</si>
  <si>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</si>
  <si>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</si>
  <si>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</si>
  <si>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</si>
  <si>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</si>
  <si>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</si>
  <si>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</si>
  <si>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</si>
  <si>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</si>
  <si>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</si>
  <si>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</si>
  <si>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</si>
  <si>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</si>
  <si>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</si>
  <si>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</si>
  <si>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</si>
  <si>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</si>
  <si>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</si>
  <si>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</si>
  <si>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</si>
  <si>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</si>
  <si>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</si>
  <si>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</si>
  <si>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</si>
  <si>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</si>
  <si>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</si>
  <si>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</si>
  <si>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</si>
  <si>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</si>
  <si>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</si>
  <si>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</si>
  <si>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</si>
  <si>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</si>
  <si>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</si>
  <si>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</si>
  <si>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</si>
  <si>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</si>
  <si>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</si>
  <si>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</si>
  <si>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</si>
  <si>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</si>
  <si>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</si>
  <si>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</si>
  <si>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</si>
  <si>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</si>
  <si>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</si>
  <si>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</si>
  <si>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</si>
  <si>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</si>
  <si>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</si>
  <si>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</si>
  <si>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</si>
  <si>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</si>
  <si>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</si>
  <si>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</si>
  <si>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</si>
  <si>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</si>
  <si>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</si>
  <si>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</si>
  <si>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</si>
  <si>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</si>
  <si>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</si>
  <si>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</si>
  <si>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</si>
  <si>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</si>
  <si>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</si>
  <si>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</si>
  <si>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</si>
  <si>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</si>
  <si>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</si>
  <si>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</si>
  <si>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</si>
  <si>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</si>
  <si>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</si>
  <si>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</si>
  <si>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</si>
  <si>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</si>
  <si>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</si>
  <si>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</si>
  <si>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</si>
  <si>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</si>
  <si>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</si>
  <si>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</si>
  <si>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</si>
  <si>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</si>
  <si>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</si>
  <si>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</si>
  <si>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</si>
  <si>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</si>
  <si>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</si>
  <si>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</si>
  <si>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</si>
  <si>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</si>
  <si>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</si>
  <si>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</si>
  <si>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</si>
  <si>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</si>
  <si>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</si>
  <si>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</si>
  <si>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</si>
  <si>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</si>
  <si>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</si>
  <si>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</si>
  <si>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</si>
  <si>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</si>
  <si>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</si>
  <si>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</si>
  <si>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</si>
  <si>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</si>
  <si>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</si>
  <si>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</si>
  <si>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</si>
  <si>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</si>
  <si>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</si>
  <si>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</si>
  <si>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</si>
  <si>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</si>
  <si>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</si>
  <si>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</si>
  <si>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</si>
  <si>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</si>
  <si>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</si>
  <si>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</si>
  <si>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</si>
  <si>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</si>
  <si>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</si>
  <si>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</si>
  <si>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</si>
  <si>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</si>
  <si>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</si>
  <si>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</si>
  <si>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</si>
  <si>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</si>
  <si>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</si>
  <si>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</si>
  <si>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</si>
  <si>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</si>
  <si>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</si>
  <si>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</si>
  <si>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</si>
  <si>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</si>
  <si>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</si>
  <si>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</si>
  <si>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</si>
  <si>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</si>
  <si>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</si>
  <si>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</si>
  <si>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</si>
  <si>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</si>
  <si>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</si>
  <si>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</si>
  <si>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</si>
  <si>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</si>
  <si>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</si>
  <si>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</si>
  <si>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</si>
  <si>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</si>
  <si>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</si>
  <si>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</si>
  <si>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</si>
  <si>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</si>
  <si>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</si>
  <si>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</si>
  <si>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</si>
  <si>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</si>
  <si>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</si>
  <si>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</si>
  <si>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</si>
  <si>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</si>
  <si>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</si>
  <si>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</si>
  <si>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</si>
  <si>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</si>
  <si>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</si>
  <si>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</si>
  <si>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</si>
  <si>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</si>
  <si>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</si>
  <si>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</si>
  <si>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</si>
  <si>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</si>
  <si>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</si>
  <si>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</si>
  <si>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</si>
  <si>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</si>
  <si>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</si>
  <si>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</si>
  <si>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</si>
  <si>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</si>
  <si>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</si>
  <si>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</si>
  <si>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</si>
  <si>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</si>
  <si>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</si>
  <si>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</si>
  <si>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</si>
  <si>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</si>
  <si>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</si>
  <si>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</si>
  <si>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</si>
  <si>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</si>
  <si>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</si>
  <si>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</si>
  <si>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</si>
  <si>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</si>
  <si>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</si>
  <si>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</si>
  <si>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</si>
  <si>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</si>
  <si>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</si>
  <si>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</si>
  <si>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</si>
  <si>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</si>
  <si>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</si>
  <si>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</si>
  <si>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</si>
  <si>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</si>
  <si>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</si>
  <si>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</si>
  <si>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</si>
  <si>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</si>
  <si>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</si>
  <si>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</si>
  <si>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</si>
  <si>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</si>
  <si>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</si>
  <si>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</si>
  <si>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</si>
  <si>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</si>
  <si>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</si>
  <si>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</si>
  <si>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</si>
  <si>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</si>
  <si>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</si>
  <si>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</si>
  <si>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</si>
  <si>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</si>
  <si>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</si>
  <si>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</si>
  <si>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</si>
  <si>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</si>
  <si>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</si>
  <si>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</si>
  <si>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</si>
  <si>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</si>
  <si>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</si>
  <si>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</si>
  <si>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</si>
  <si>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</si>
  <si>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</si>
  <si>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</si>
  <si>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</si>
  <si>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</si>
  <si>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</si>
  <si>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</si>
  <si>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</si>
  <si>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</si>
  <si>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</si>
  <si>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</si>
  <si>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</si>
  <si>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</si>
  <si>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</si>
  <si>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</si>
  <si>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</si>
  <si>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</si>
  <si>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</si>
  <si>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</si>
  <si>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</si>
  <si>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</si>
  <si>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</si>
  <si>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</si>
  <si>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</si>
  <si>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</si>
  <si>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</si>
  <si>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</si>
  <si>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</si>
  <si>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</si>
  <si>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</si>
  <si>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</si>
  <si>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</si>
  <si>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</si>
  <si>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</si>
  <si>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</si>
  <si>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</si>
  <si>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</si>
  <si>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</si>
  <si>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</si>
  <si>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</si>
  <si>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</si>
  <si>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</si>
  <si>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</si>
  <si>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</si>
  <si>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</si>
  <si>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</si>
  <si>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</si>
  <si>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</si>
  <si>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</si>
  <si>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</si>
  <si>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</si>
  <si>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</si>
  <si>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</si>
  <si>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</si>
  <si>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</si>
  <si>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</si>
  <si>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</si>
  <si>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</si>
  <si>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</si>
  <si>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</si>
  <si>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</si>
  <si>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</si>
  <si>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</si>
  <si>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</si>
  <si>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</si>
  <si>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</si>
  <si>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</si>
  <si>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</si>
  <si>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</si>
  <si>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</si>
  <si>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</si>
  <si>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</si>
  <si>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</si>
  <si>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</si>
  <si>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</si>
  <si>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</si>
  <si>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</si>
  <si>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</si>
  <si>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</si>
  <si>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</si>
  <si>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</si>
  <si>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</si>
  <si>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</si>
  <si>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</si>
  <si>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</si>
  <si>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</si>
  <si>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</si>
  <si>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</si>
  <si>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</si>
  <si>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</si>
  <si>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</si>
  <si>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</si>
  <si>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</si>
  <si>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</si>
  <si>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</si>
  <si>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</si>
  <si>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</si>
  <si>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</si>
  <si>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</si>
  <si>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</si>
  <si>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</si>
  <si>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</si>
  <si>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</si>
  <si>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</si>
  <si>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</si>
  <si>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</si>
  <si>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</si>
  <si>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</si>
  <si>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</si>
  <si>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</si>
  <si>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</si>
  <si>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</si>
  <si>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</si>
  <si>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</si>
  <si>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</si>
  <si>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</si>
  <si>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</si>
  <si>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</si>
  <si>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</si>
  <si>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</si>
  <si>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</si>
  <si>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</si>
  <si>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</si>
  <si>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</si>
  <si>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</si>
  <si>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</si>
  <si>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</si>
  <si>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</si>
  <si>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</si>
  <si>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</si>
  <si>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</si>
  <si>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</si>
  <si>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</si>
  <si>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</si>
  <si>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</si>
  <si>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</si>
  <si>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</si>
  <si>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</si>
  <si>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</si>
  <si>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</si>
  <si>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</si>
  <si>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</si>
  <si>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</si>
  <si>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</si>
  <si>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</si>
  <si>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</si>
  <si>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</si>
  <si>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</si>
  <si>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</si>
  <si>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</si>
  <si>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</si>
  <si>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</si>
  <si>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</si>
  <si>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</si>
  <si>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</si>
  <si>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</si>
  <si>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</si>
  <si>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</si>
  <si>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</si>
  <si>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</si>
  <si>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</si>
  <si>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</si>
  <si>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</si>
  <si>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</si>
  <si>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</si>
  <si>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</si>
  <si>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</si>
  <si>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</si>
  <si>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</si>
  <si>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</si>
  <si>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</si>
  <si>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</si>
  <si>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</si>
  <si>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</si>
  <si>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</si>
  <si>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</si>
  <si>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</si>
  <si>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</si>
  <si>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</si>
  <si>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</si>
  <si>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</si>
  <si>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</si>
  <si>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</si>
  <si>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</si>
  <si>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</si>
  <si>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</si>
  <si>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</si>
  <si>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</si>
  <si>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</si>
  <si>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</si>
  <si>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</si>
  <si>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</si>
  <si>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</si>
  <si>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</si>
  <si>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</si>
  <si>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</si>
  <si>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</si>
  <si>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</si>
  <si>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</si>
  <si>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</si>
  <si>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</si>
  <si>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</si>
  <si>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</si>
  <si>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</si>
  <si>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</si>
  <si>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</si>
  <si>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</si>
  <si>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</si>
  <si>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</si>
  <si>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</si>
  <si>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</si>
  <si>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</si>
  <si>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</si>
  <si>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</si>
  <si>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</si>
  <si>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</si>
  <si>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</si>
  <si>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</si>
  <si>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</si>
  <si>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</si>
  <si>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</si>
  <si>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</si>
  <si>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</si>
  <si>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</si>
  <si>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</si>
  <si>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</si>
  <si>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</si>
  <si>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</si>
  <si>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</si>
  <si>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</si>
  <si>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</si>
  <si>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</si>
  <si>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</si>
  <si>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</si>
  <si>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</si>
  <si>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</si>
  <si>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</si>
  <si>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</si>
  <si>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</si>
  <si>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</si>
  <si>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</si>
  <si>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</si>
  <si>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</si>
  <si>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</si>
  <si>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</si>
  <si>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</si>
  <si>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</si>
  <si>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</si>
  <si>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</si>
  <si>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</si>
  <si>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</si>
  <si>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</si>
  <si>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</si>
  <si>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</si>
  <si>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</si>
  <si>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</si>
  <si>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</si>
  <si>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</si>
  <si>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</si>
  <si>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</si>
  <si>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</si>
  <si>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</si>
  <si>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</si>
  <si>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</si>
  <si>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</si>
  <si>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</si>
  <si>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</si>
  <si>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</si>
  <si>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</si>
  <si>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</si>
  <si>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</si>
  <si>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</si>
  <si>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</si>
  <si>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</si>
  <si>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</si>
  <si>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</si>
  <si>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</si>
  <si>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</si>
  <si>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</si>
  <si>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</si>
  <si>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</si>
  <si>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</si>
  <si>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</si>
  <si>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</si>
  <si>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</si>
  <si>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</si>
  <si>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</si>
  <si>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</si>
  <si>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</si>
  <si>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</si>
  <si>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</si>
  <si>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</si>
  <si>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</si>
  <si>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</si>
  <si>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</si>
  <si>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</si>
  <si>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</si>
  <si>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</si>
  <si>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</si>
  <si>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</si>
  <si>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</si>
  <si>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</si>
  <si>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</si>
  <si>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</si>
  <si>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</si>
  <si>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</si>
  <si>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</si>
  <si>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</si>
  <si>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</si>
  <si>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</si>
  <si>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</si>
  <si>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</si>
  <si>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</si>
  <si>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</si>
  <si>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</si>
  <si>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</si>
  <si>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</si>
  <si>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</si>
  <si>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</si>
  <si>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</si>
  <si>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</si>
  <si>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</si>
  <si>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</si>
  <si>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</si>
  <si>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</si>
  <si>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</si>
  <si>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</si>
  <si>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</si>
  <si>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</si>
  <si>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</si>
  <si>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</si>
  <si>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</si>
  <si>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</si>
  <si>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</si>
  <si>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</si>
  <si>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</si>
  <si>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</si>
  <si>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</si>
  <si>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</si>
  <si>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</si>
  <si>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</si>
  <si>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</si>
  <si>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</si>
  <si>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</si>
  <si>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</si>
  <si>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</si>
  <si>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</si>
  <si>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</si>
  <si>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</si>
  <si>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</si>
  <si>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</si>
  <si>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</si>
  <si>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</si>
  <si>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</si>
  <si>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</si>
  <si>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</si>
  <si>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</si>
  <si>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</si>
  <si>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</si>
  <si>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</si>
  <si>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</si>
  <si>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</si>
  <si>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</si>
  <si>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</si>
  <si>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</si>
  <si>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</si>
  <si>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</si>
  <si>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</si>
  <si>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</si>
  <si>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</si>
  <si>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</si>
  <si>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</si>
  <si>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</si>
  <si>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</si>
  <si>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</si>
  <si>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</si>
  <si>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</si>
  <si>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</si>
  <si>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</si>
  <si>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</si>
  <si>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</si>
  <si>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</si>
  <si>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</si>
  <si>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</si>
  <si>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</si>
  <si>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</si>
  <si>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</si>
  <si>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</si>
  <si>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</si>
  <si>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</si>
  <si>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</si>
  <si>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</si>
  <si>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</si>
  <si>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</si>
  <si>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</si>
  <si>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</si>
  <si>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</si>
  <si>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</si>
  <si>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</si>
  <si>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</si>
  <si>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</si>
  <si>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</si>
  <si>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</si>
  <si>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</si>
  <si>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</si>
  <si>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</si>
  <si>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</si>
  <si>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</si>
  <si>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</si>
  <si>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</si>
  <si>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</si>
  <si>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</si>
  <si>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</si>
  <si>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</si>
  <si>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</si>
  <si>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</si>
  <si>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</si>
  <si>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</si>
  <si>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</si>
  <si>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</si>
  <si>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</si>
  <si>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</si>
  <si>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</si>
  <si>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</si>
  <si>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</si>
  <si>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</si>
  <si>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</si>
  <si>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</si>
  <si>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</si>
  <si>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</si>
  <si>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</si>
  <si>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</si>
  <si>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</si>
  <si>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</si>
  <si>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</si>
  <si>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</si>
  <si>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</si>
  <si>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</si>
  <si>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</si>
  <si>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</si>
  <si>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</si>
  <si>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</si>
  <si>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</si>
  <si>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</si>
  <si>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</si>
  <si>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</si>
  <si>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</si>
  <si>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</si>
  <si>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</si>
  <si>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</si>
  <si>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</si>
  <si>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</si>
  <si>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</si>
  <si>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</si>
  <si>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</si>
  <si>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</si>
  <si>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</si>
  <si>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</si>
  <si>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</si>
  <si>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</si>
  <si>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</si>
  <si>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</si>
  <si>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</si>
  <si>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</si>
  <si>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</si>
  <si>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</si>
  <si>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</si>
  <si>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</si>
  <si>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</si>
  <si>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</si>
  <si>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</si>
  <si>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</si>
  <si>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</si>
  <si>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</si>
  <si>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</si>
  <si>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</si>
  <si>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</si>
  <si>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</si>
  <si>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</si>
  <si>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</si>
  <si>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</si>
  <si>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</si>
  <si>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</si>
  <si>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</si>
  <si>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</si>
  <si>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</si>
  <si>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</si>
  <si>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</si>
  <si>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</si>
  <si>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</si>
  <si>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</si>
  <si>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</si>
  <si>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</si>
  <si>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</si>
  <si>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</si>
  <si>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</si>
  <si>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</si>
  <si>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</si>
  <si>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</si>
  <si>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</si>
  <si>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</si>
  <si>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</si>
  <si>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</si>
  <si>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</si>
  <si>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</si>
  <si>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</si>
  <si>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</si>
  <si>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</si>
  <si>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</si>
  <si>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</si>
  <si>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</si>
  <si>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</si>
  <si>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</si>
  <si>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</si>
  <si>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</si>
  <si>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</si>
  <si>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</si>
  <si>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</si>
  <si>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</si>
  <si>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</si>
  <si>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</si>
  <si>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</si>
  <si>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</si>
  <si>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</si>
  <si>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</si>
  <si>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</si>
  <si>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</si>
  <si>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</si>
  <si>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</si>
  <si>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</si>
  <si>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</si>
  <si>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</si>
  <si>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</si>
  <si>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</si>
  <si>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</si>
  <si>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</si>
  <si>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</si>
  <si>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</si>
  <si>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</si>
  <si>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</si>
  <si>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</si>
  <si>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</si>
  <si>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</si>
  <si>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</si>
  <si>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</si>
  <si>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</si>
  <si>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</si>
  <si>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</si>
  <si>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</si>
  <si>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</si>
  <si>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</si>
  <si>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</si>
  <si>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</si>
  <si>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</si>
  <si>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</si>
  <si>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</si>
  <si>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</si>
  <si>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</si>
  <si>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</si>
  <si>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</si>
  <si>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</si>
  <si>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</si>
  <si>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</si>
  <si>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</si>
  <si>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</si>
  <si>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</si>
  <si>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</si>
  <si>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</si>
  <si>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</si>
  <si>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</si>
  <si>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</si>
  <si>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</si>
  <si>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</si>
  <si>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</si>
  <si>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</si>
  <si>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</si>
  <si>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</si>
  <si>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</si>
  <si>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</si>
  <si>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</si>
  <si>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</si>
  <si>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</si>
  <si>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</si>
  <si>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</si>
  <si>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</si>
  <si>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</si>
  <si>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</si>
  <si>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</si>
  <si>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</si>
  <si>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</si>
  <si>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</si>
  <si>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</si>
  <si>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</si>
  <si>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</si>
  <si>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</si>
  <si>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</si>
  <si>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</si>
  <si>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</si>
  <si>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</si>
  <si>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</si>
  <si>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</si>
  <si>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</si>
  <si>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</si>
  <si>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</si>
  <si>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</si>
  <si>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</si>
  <si>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</si>
  <si>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</si>
  <si>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</si>
  <si>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</si>
  <si>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</si>
  <si>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</si>
  <si>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</si>
  <si>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</si>
  <si>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</si>
  <si>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</si>
  <si>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</si>
  <si>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</si>
  <si>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</si>
  <si>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</si>
  <si>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</si>
  <si>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</si>
  <si>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</si>
  <si>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</si>
  <si>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</si>
  <si>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</si>
  <si>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</si>
  <si>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</si>
  <si>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</si>
  <si>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</si>
  <si>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</si>
  <si>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</si>
  <si>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</si>
  <si>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</si>
  <si>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</si>
  <si>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</si>
  <si>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</si>
  <si>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</si>
  <si>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</si>
  <si>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</si>
  <si>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</si>
  <si>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</si>
  <si>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</si>
  <si>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</si>
  <si>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</si>
  <si>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</si>
  <si>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</si>
  <si>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</si>
  <si>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</si>
  <si>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</si>
  <si>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</si>
  <si>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</si>
  <si>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</si>
  <si>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</si>
  <si>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</si>
  <si>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</si>
  <si>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</si>
  <si>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</si>
  <si>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</si>
  <si>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</si>
  <si>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</si>
  <si>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</si>
  <si>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</si>
  <si>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</si>
  <si>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</si>
  <si>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</si>
  <si>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</si>
  <si>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</si>
  <si>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</si>
  <si>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</si>
  <si>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</si>
  <si>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</si>
  <si>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</si>
  <si>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</si>
  <si>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</si>
  <si>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</si>
  <si>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</si>
  <si>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</si>
  <si>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</si>
  <si>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</si>
  <si>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</si>
  <si>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</si>
  <si>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</si>
  <si>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</si>
  <si>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</si>
  <si>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</si>
  <si>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</si>
  <si>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</si>
  <si>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</si>
  <si>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</si>
  <si>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</si>
  <si>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</si>
  <si>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</si>
  <si>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</si>
  <si>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</si>
  <si>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</si>
  <si>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</si>
  <si>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</si>
  <si>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</si>
  <si>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</si>
  <si>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</si>
  <si>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</si>
  <si>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</si>
  <si>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</si>
  <si>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</si>
  <si>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</si>
  <si>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</si>
  <si>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</si>
  <si>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</si>
  <si>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</si>
  <si>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</si>
  <si>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</si>
  <si>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</si>
  <si>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</si>
  <si>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</si>
  <si>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</si>
  <si>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</si>
  <si>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</si>
  <si>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</si>
  <si>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</si>
  <si>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</si>
  <si>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</si>
  <si>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</si>
  <si>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</si>
  <si>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</si>
  <si>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</si>
  <si>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</si>
  <si>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</si>
  <si>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</si>
  <si>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</si>
  <si>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</si>
  <si>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</si>
  <si>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</si>
  <si>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</si>
  <si>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</si>
  <si>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</si>
  <si>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</si>
  <si>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</si>
  <si>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</si>
  <si>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</si>
  <si>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</si>
  <si>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</si>
  <si>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</si>
  <si>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</si>
  <si>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</si>
  <si>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</si>
  <si>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</si>
  <si>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</si>
  <si>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</si>
  <si>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</si>
  <si>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</si>
  <si>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</si>
  <si>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</si>
  <si>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</si>
  <si>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</si>
  <si>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</si>
  <si>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</si>
  <si>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</si>
  <si>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</si>
  <si>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</si>
  <si>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</si>
  <si>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</si>
  <si>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</si>
  <si>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</si>
  <si>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</si>
  <si>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</si>
  <si>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</si>
  <si>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</si>
  <si>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</si>
  <si>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</si>
  <si>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</si>
  <si>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</si>
  <si>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</si>
  <si>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</si>
  <si>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</si>
  <si>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</si>
  <si>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</si>
  <si>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</si>
  <si>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</si>
  <si>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</si>
  <si>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</si>
  <si>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</si>
  <si>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</si>
  <si>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</si>
  <si>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</si>
  <si>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</si>
  <si>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</si>
  <si>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</si>
  <si>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</si>
  <si>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</si>
  <si>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</si>
  <si>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</si>
  <si>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</si>
  <si>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</si>
  <si>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</si>
  <si>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</si>
  <si>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</si>
  <si>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</si>
  <si>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</si>
  <si>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</si>
  <si>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</si>
  <si>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</si>
  <si>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</si>
  <si>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</si>
  <si>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</si>
  <si>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</si>
  <si>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</si>
  <si>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</si>
  <si>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</si>
  <si>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</si>
  <si>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</si>
  <si>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</si>
  <si>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</si>
  <si>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</si>
  <si>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</si>
  <si>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</si>
  <si>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</si>
  <si>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</si>
  <si>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</si>
  <si>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</si>
  <si>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</si>
  <si>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</si>
  <si>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</si>
  <si>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</si>
  <si>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</si>
  <si>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</si>
  <si>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</si>
  <si>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</si>
  <si>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</si>
  <si>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</si>
  <si>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</si>
  <si>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</si>
  <si>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</si>
  <si>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</si>
  <si>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</si>
  <si>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</si>
  <si>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</si>
  <si>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</si>
  <si>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</si>
  <si>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</si>
  <si>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</si>
  <si>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</si>
  <si>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</si>
  <si>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</si>
  <si>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</si>
  <si>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</si>
  <si>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</si>
  <si>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</si>
  <si>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</si>
  <si>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</si>
  <si>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</si>
  <si>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</si>
  <si>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</si>
  <si>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</si>
  <si>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</si>
  <si>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</si>
  <si>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</si>
  <si>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</si>
  <si>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</si>
  <si>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</si>
  <si>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</si>
  <si>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</si>
  <si>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</si>
  <si>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</si>
  <si>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</si>
  <si>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</si>
  <si>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</si>
  <si>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</si>
  <si>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</si>
  <si>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</si>
  <si>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</si>
  <si>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</si>
  <si>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</si>
  <si>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</si>
  <si>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</si>
  <si>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</si>
  <si>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</si>
  <si>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</si>
  <si>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</si>
  <si>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</si>
  <si>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</si>
  <si>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</si>
  <si>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</si>
  <si>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</si>
  <si>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</si>
  <si>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</si>
  <si>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</si>
  <si>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</si>
  <si>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</si>
  <si>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</si>
  <si>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</si>
  <si>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</si>
  <si>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</si>
  <si>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</si>
  <si>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</si>
  <si>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</si>
  <si>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</si>
  <si>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</si>
  <si>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</si>
  <si>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</si>
  <si>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</si>
  <si>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</si>
  <si>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</si>
  <si>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</si>
  <si>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</si>
  <si>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</si>
  <si>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</si>
  <si>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</si>
  <si>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</si>
  <si>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</si>
  <si>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</si>
  <si>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</si>
  <si>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</si>
  <si>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</si>
  <si>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</si>
  <si>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</si>
  <si>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</si>
  <si>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</si>
  <si>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</si>
  <si>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</si>
  <si>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</si>
  <si>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</si>
  <si>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</si>
  <si>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</si>
  <si>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</si>
  <si>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</si>
  <si>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</si>
  <si>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</si>
  <si>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</si>
  <si>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</si>
  <si>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</si>
  <si>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</si>
  <si>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</si>
  <si>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</si>
  <si>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</si>
  <si>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</si>
  <si>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</si>
  <si>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</si>
  <si>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</si>
  <si>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</si>
  <si>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</si>
  <si>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</si>
  <si>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</si>
  <si>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</si>
  <si>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</si>
  <si>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</si>
  <si>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</si>
  <si>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</si>
  <si>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</si>
  <si>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</si>
  <si>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</si>
  <si>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</si>
  <si>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</si>
  <si>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</si>
  <si>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</si>
  <si>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</si>
  <si>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</si>
  <si>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</si>
  <si>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</si>
  <si>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</si>
  <si>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</si>
  <si>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</si>
  <si>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</si>
  <si>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</si>
  <si>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</si>
  <si>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</si>
  <si>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</si>
  <si>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</si>
  <si>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</si>
  <si>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</si>
  <si>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</si>
  <si>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</si>
  <si>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</si>
  <si>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</si>
  <si>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</si>
  <si>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</si>
  <si>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</si>
  <si>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</si>
  <si>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</si>
  <si>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</si>
  <si>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</si>
  <si>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</si>
  <si>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</si>
  <si>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</si>
  <si>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</si>
  <si>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</si>
  <si>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</si>
  <si>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</si>
  <si>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</si>
  <si>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</si>
  <si>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</si>
  <si>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</si>
  <si>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</si>
  <si>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</si>
  <si>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</si>
  <si>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</si>
  <si>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</si>
  <si>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</si>
  <si>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</si>
  <si>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</si>
  <si>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</si>
  <si>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</si>
  <si>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</si>
  <si>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</si>
  <si>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</si>
  <si>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</si>
  <si>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</si>
  <si>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</si>
  <si>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</si>
  <si>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</si>
  <si>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</si>
  <si>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</si>
  <si>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</si>
  <si>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</si>
  <si>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</si>
  <si>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</si>
  <si>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</si>
  <si>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</si>
  <si>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</si>
  <si>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</si>
  <si>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</si>
  <si>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</si>
  <si>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</si>
  <si>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</si>
  <si>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</si>
  <si>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</si>
  <si>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</si>
  <si>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</si>
  <si>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</si>
  <si>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</si>
  <si>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</si>
  <si>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</si>
  <si>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</si>
  <si>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</si>
  <si>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</si>
  <si>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</si>
  <si>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</si>
  <si>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</si>
  <si>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</si>
  <si>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</si>
  <si>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</si>
  <si>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</si>
  <si>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</si>
  <si>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</si>
  <si>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</si>
  <si>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</si>
  <si>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</si>
  <si>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</si>
  <si>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</si>
  <si>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</si>
  <si>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</si>
  <si>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</si>
  <si>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</si>
  <si>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</si>
  <si>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</si>
  <si>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</si>
  <si>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</si>
  <si>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</si>
  <si>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</si>
  <si>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</si>
  <si>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</si>
  <si>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</si>
  <si>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</si>
  <si>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</si>
  <si>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</si>
  <si>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</si>
  <si>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</si>
  <si>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</si>
  <si>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</si>
  <si>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</si>
  <si>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</si>
  <si>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</si>
  <si>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</si>
  <si>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</si>
  <si>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</si>
  <si>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</si>
  <si>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</si>
  <si>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</si>
  <si>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</si>
  <si>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</si>
  <si>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</si>
  <si>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</si>
  <si>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</si>
  <si>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</si>
  <si>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</si>
  <si>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</si>
  <si>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</si>
  <si>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</si>
  <si>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</si>
  <si>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</si>
  <si>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</si>
  <si>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</si>
  <si>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</si>
  <si>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</si>
  <si>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</si>
  <si>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</si>
  <si>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</si>
  <si>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</si>
  <si>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</si>
  <si>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</si>
  <si>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</si>
  <si>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</si>
  <si>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</si>
  <si>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</si>
  <si>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</si>
  <si>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</si>
  <si>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</si>
  <si>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</si>
  <si>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</si>
  <si>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</si>
  <si>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</si>
  <si>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</si>
  <si>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</si>
  <si>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</si>
  <si>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</si>
  <si>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</si>
  <si>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</si>
  <si>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</si>
  <si>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</si>
  <si>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</si>
  <si>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</si>
  <si>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</si>
  <si>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</si>
  <si>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</si>
  <si>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</si>
  <si>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</si>
  <si>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</si>
  <si>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</si>
  <si>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</si>
  <si>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</si>
  <si>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</si>
  <si>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</si>
  <si>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</si>
  <si>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</si>
  <si>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</si>
  <si>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</si>
  <si>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</si>
  <si>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</si>
  <si>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</si>
  <si>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</si>
  <si>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</si>
  <si>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</si>
  <si>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</si>
  <si>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</si>
  <si>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</si>
  <si>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</si>
  <si>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</si>
  <si>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</si>
  <si>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</si>
  <si>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</si>
  <si>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</si>
  <si>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</si>
  <si>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</si>
  <si>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</si>
  <si>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</si>
  <si>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</si>
  <si>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</si>
  <si>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</si>
  <si>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</si>
  <si>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</si>
  <si>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</si>
  <si>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</si>
  <si>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</si>
  <si>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</si>
  <si>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</si>
  <si>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</si>
  <si>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</si>
  <si>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</si>
  <si>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</si>
  <si>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</si>
  <si>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</si>
  <si>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</si>
  <si>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</si>
  <si>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</si>
  <si>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</si>
  <si>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</si>
  <si>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</si>
  <si>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</si>
  <si>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</si>
  <si>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</si>
  <si>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</si>
  <si>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</si>
  <si>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</si>
  <si>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</si>
  <si>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</si>
  <si>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</si>
  <si>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</si>
  <si>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</si>
  <si>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</si>
  <si>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</si>
  <si>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</si>
  <si>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</si>
  <si>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</si>
  <si>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</si>
  <si>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</si>
  <si>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</si>
  <si>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</si>
  <si>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</si>
  <si>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</si>
  <si>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</si>
  <si>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</si>
  <si>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</si>
  <si>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</si>
  <si>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</si>
  <si>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</si>
  <si>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</si>
  <si>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</si>
  <si>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</si>
  <si>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</si>
  <si>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</si>
  <si>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</si>
  <si>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</si>
  <si>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</si>
  <si>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</si>
  <si>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</si>
  <si>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</si>
  <si>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</si>
  <si>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</si>
  <si>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</si>
  <si>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</si>
  <si>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</si>
  <si>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</si>
  <si>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</si>
  <si>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</si>
  <si>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</si>
  <si>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</si>
  <si>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</si>
  <si>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</si>
  <si>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</si>
  <si>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</si>
  <si>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</si>
  <si>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</si>
  <si>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</si>
  <si>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</si>
  <si>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</si>
  <si>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</si>
  <si>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</si>
  <si>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</si>
  <si>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</si>
  <si>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</si>
  <si>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</si>
  <si>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</si>
  <si>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</si>
  <si>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</si>
  <si>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</si>
  <si>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</si>
  <si>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</si>
  <si>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</si>
  <si>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</si>
  <si>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</si>
  <si>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</si>
  <si>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</si>
  <si>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</si>
  <si>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</si>
  <si>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</si>
  <si>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</si>
  <si>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</si>
  <si>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</si>
  <si>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</si>
  <si>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</si>
  <si>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</si>
  <si>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</si>
  <si>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</si>
  <si>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</si>
  <si>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</si>
  <si>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</si>
  <si>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</si>
  <si>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</si>
  <si>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</si>
  <si>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</si>
  <si>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</si>
  <si>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</si>
  <si>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</si>
  <si>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</si>
  <si>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</si>
  <si>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</si>
  <si>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</si>
  <si>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</si>
  <si>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</si>
  <si>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</si>
  <si>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</si>
  <si>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</si>
  <si>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</si>
  <si>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</si>
  <si>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</si>
  <si>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</si>
  <si>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</si>
  <si>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</si>
  <si>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</si>
  <si>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</si>
  <si>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</si>
  <si>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</si>
  <si>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</si>
  <si>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</si>
  <si>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</si>
  <si>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</si>
  <si>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</si>
  <si>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</si>
  <si>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</si>
  <si>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</si>
  <si>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</si>
  <si>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</si>
  <si>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</si>
  <si>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</si>
  <si>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</si>
  <si>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</si>
  <si>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</si>
  <si>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</si>
  <si>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</si>
  <si>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</si>
  <si>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</si>
  <si>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</si>
  <si>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</si>
  <si>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</si>
  <si>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</si>
  <si>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</si>
  <si>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</si>
  <si>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</si>
  <si>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</si>
  <si>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</si>
  <si>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</si>
  <si>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</si>
  <si>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</si>
  <si>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</si>
  <si>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</si>
  <si>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</si>
  <si>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</si>
  <si>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</si>
  <si>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</si>
  <si>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</si>
  <si>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</si>
  <si>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</si>
  <si>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</si>
  <si>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</si>
  <si>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</si>
  <si>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</si>
  <si>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</si>
  <si>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</si>
  <si>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</si>
  <si>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</si>
  <si>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</si>
  <si>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</si>
  <si>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</si>
  <si>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</si>
  <si>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</si>
  <si>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</si>
  <si>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</si>
  <si>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</si>
  <si>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</si>
  <si>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</si>
  <si>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</si>
  <si>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</si>
  <si>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</si>
  <si>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</si>
  <si>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</si>
  <si>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</si>
  <si>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</si>
  <si>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</si>
  <si>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</si>
  <si>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</si>
  <si>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</si>
  <si>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</si>
  <si>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</si>
  <si>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</si>
  <si>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</si>
  <si>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</si>
  <si>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</si>
  <si>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</si>
  <si>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</si>
  <si>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</si>
  <si>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</si>
  <si>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</si>
  <si>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</si>
  <si>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</si>
  <si>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</si>
  <si>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</si>
  <si>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</si>
  <si>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</si>
  <si>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</si>
  <si>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</si>
  <si>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</si>
  <si>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</si>
  <si>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</si>
  <si>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</si>
  <si>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</si>
  <si>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</si>
  <si>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</si>
  <si>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</si>
  <si>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</si>
  <si>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</si>
  <si>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</si>
  <si>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</si>
  <si>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</si>
  <si>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</si>
  <si>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</si>
  <si>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</si>
  <si>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</si>
  <si>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</si>
  <si>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</si>
  <si>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</si>
  <si>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</si>
  <si>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</si>
  <si>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</si>
  <si>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</si>
  <si>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</si>
  <si>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</si>
  <si>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</si>
  <si>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</si>
  <si>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</si>
  <si>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</si>
  <si>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</si>
  <si>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</si>
  <si>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</si>
  <si>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</si>
  <si>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</si>
  <si>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</si>
  <si>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</si>
  <si>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</si>
  <si>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</si>
  <si>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</si>
  <si>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</si>
  <si>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</si>
  <si>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</si>
  <si>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</si>
  <si>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</si>
  <si>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</si>
  <si>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</si>
  <si>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</si>
  <si>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</si>
  <si>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</si>
  <si>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</si>
  <si>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</si>
  <si>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</si>
  <si>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</si>
  <si>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</si>
  <si>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</si>
  <si>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</si>
  <si>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</si>
  <si>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</si>
  <si>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</si>
  <si>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</si>
  <si>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</si>
  <si>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</si>
  <si>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</si>
  <si>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</si>
  <si>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</si>
  <si>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</si>
  <si>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</si>
  <si>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</si>
  <si>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</si>
  <si>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</si>
  <si>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</si>
  <si>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</si>
  <si>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</si>
  <si>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</si>
  <si>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</si>
  <si>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</si>
  <si>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</si>
  <si>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</si>
  <si>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</si>
  <si>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</si>
  <si>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</si>
  <si>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</si>
  <si>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</si>
  <si>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</si>
  <si>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</si>
  <si>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</si>
  <si>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</si>
  <si>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</si>
  <si>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</si>
  <si>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</si>
  <si>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</si>
  <si>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</si>
  <si>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</si>
  <si>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</si>
  <si>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</si>
  <si>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</si>
  <si>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</si>
  <si>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</si>
  <si>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</si>
  <si>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</si>
  <si>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</si>
  <si>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</si>
  <si>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</si>
  <si>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</si>
  <si>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</si>
  <si>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</si>
  <si>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</si>
  <si>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</si>
  <si>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</si>
  <si>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</si>
  <si>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</si>
  <si>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</si>
  <si>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</si>
  <si>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</si>
  <si>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</si>
  <si>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</si>
  <si>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</si>
  <si>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</si>
  <si>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</si>
  <si>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</si>
  <si>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</si>
  <si>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</si>
  <si>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</si>
  <si>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</si>
  <si>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</si>
  <si>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</si>
  <si>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</si>
  <si>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</si>
  <si>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</si>
  <si>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</si>
  <si>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</si>
  <si>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</si>
  <si>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</si>
  <si>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</si>
  <si>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</si>
  <si>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</si>
  <si>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</si>
  <si>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</si>
  <si>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</si>
  <si>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</si>
  <si>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</si>
  <si>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</si>
  <si>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</si>
  <si>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</si>
  <si>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</si>
  <si>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</si>
  <si>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</si>
  <si>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</si>
  <si>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</si>
  <si>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</si>
  <si>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</si>
  <si>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</si>
  <si>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</si>
  <si>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</si>
  <si>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</si>
  <si>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</si>
  <si>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</si>
  <si>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</si>
  <si>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</si>
  <si>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</si>
  <si>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</si>
  <si>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</si>
  <si>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</si>
  <si>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</si>
  <si>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</si>
  <si>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</si>
  <si>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</si>
  <si>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</si>
  <si>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</si>
  <si>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</si>
  <si>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</si>
  <si>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</si>
  <si>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</si>
  <si>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</si>
  <si>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</si>
  <si>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</si>
  <si>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</si>
  <si>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</si>
  <si>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</si>
  <si>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</si>
  <si>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</si>
  <si>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</si>
  <si>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</si>
  <si>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</si>
  <si>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</si>
  <si>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</si>
  <si>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</si>
  <si>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</si>
  <si>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</si>
  <si>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</si>
  <si>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</si>
  <si>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</si>
  <si>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</si>
  <si>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</si>
  <si>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</si>
  <si>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</si>
  <si>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</si>
  <si>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</si>
  <si>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</si>
  <si>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</si>
  <si>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</si>
  <si>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</si>
  <si>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</si>
  <si>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</si>
  <si>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</si>
  <si>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</si>
  <si>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</si>
  <si>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</si>
  <si>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</si>
  <si>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</si>
  <si>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</si>
  <si>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</si>
  <si>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</si>
  <si>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</si>
  <si>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</si>
  <si>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</si>
  <si>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</si>
  <si>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</si>
  <si>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</si>
  <si>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</si>
  <si>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</si>
  <si>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</si>
  <si>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</si>
  <si>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</si>
  <si>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</si>
  <si>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</si>
  <si>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</si>
  <si>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</si>
  <si>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</si>
  <si>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</si>
  <si>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</si>
  <si>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</si>
  <si>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</si>
  <si>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</si>
  <si>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</si>
  <si>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</si>
  <si>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</si>
  <si>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</si>
  <si>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</si>
  <si>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</si>
  <si>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</si>
  <si>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</si>
  <si>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</si>
  <si>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</si>
  <si>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</si>
  <si>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</si>
  <si>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</si>
  <si>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</si>
  <si>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</si>
  <si>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</si>
  <si>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</si>
  <si>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</si>
  <si>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</si>
  <si>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</si>
  <si>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</si>
  <si>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</si>
  <si>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</si>
  <si>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</si>
  <si>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</si>
  <si>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</si>
  <si>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</si>
  <si>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</si>
  <si>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</si>
  <si>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</si>
  <si>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</si>
  <si>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</si>
  <si>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</si>
  <si>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</si>
  <si>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</si>
  <si>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</si>
  <si>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</si>
  <si>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</si>
  <si>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</si>
  <si>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</si>
  <si>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</si>
  <si>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</si>
  <si>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</si>
  <si>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</si>
  <si>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</si>
  <si>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</si>
  <si>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</si>
  <si>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</si>
  <si>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</si>
  <si>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</si>
  <si>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</si>
  <si>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</si>
  <si>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</si>
  <si>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</si>
  <si>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</si>
  <si>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</si>
  <si>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</si>
  <si>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</si>
  <si>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</si>
  <si>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</si>
  <si>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</si>
  <si>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</si>
  <si>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</si>
  <si>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</si>
  <si>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</si>
  <si>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</si>
  <si>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</si>
  <si>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</si>
  <si>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</si>
  <si>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</si>
  <si>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</si>
  <si>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</si>
  <si>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</si>
  <si>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</si>
  <si>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</si>
  <si>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</si>
  <si>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</si>
  <si>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</si>
  <si>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</si>
  <si>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</si>
  <si>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</si>
  <si>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</si>
  <si>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</si>
  <si>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</si>
  <si>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</si>
  <si>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</si>
  <si>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</si>
  <si>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</si>
  <si>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</si>
  <si>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</si>
  <si>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</si>
  <si>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</si>
  <si>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</si>
  <si>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</si>
  <si>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</si>
  <si>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</si>
  <si>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</si>
  <si>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</si>
  <si>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</si>
  <si>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</si>
  <si>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</si>
  <si>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</si>
  <si>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</si>
  <si>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</si>
  <si>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</si>
  <si>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</si>
  <si>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</si>
  <si>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</si>
  <si>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</si>
  <si>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</si>
  <si>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</si>
  <si>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</si>
  <si>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</si>
  <si>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</si>
  <si>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</si>
  <si>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</si>
  <si>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</si>
  <si>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</si>
  <si>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</si>
  <si>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</si>
  <si>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</si>
  <si>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</si>
  <si>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</si>
  <si>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</si>
  <si>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</si>
  <si>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</si>
  <si>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</si>
  <si>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</si>
  <si>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</si>
  <si>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</si>
  <si>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</si>
  <si>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</si>
  <si>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</si>
  <si>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</si>
  <si>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</si>
  <si>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</si>
  <si>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</si>
  <si>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</si>
  <si>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</si>
  <si>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</si>
  <si>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</si>
  <si>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</si>
  <si>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</si>
  <si>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</si>
  <si>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</si>
  <si>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</si>
  <si>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</si>
  <si>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</si>
  <si>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</si>
  <si>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</si>
  <si>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</si>
  <si>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</si>
  <si>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</si>
  <si>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</si>
  <si>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</si>
  <si>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</si>
  <si>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</si>
  <si>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</si>
  <si>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</si>
  <si>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</si>
  <si>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</si>
  <si>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</si>
  <si>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</si>
  <si>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</si>
  <si>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</si>
  <si>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</si>
  <si>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</si>
  <si>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</si>
  <si>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</si>
  <si>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</si>
  <si>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</si>
  <si>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</si>
  <si>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</si>
  <si>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</si>
  <si>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</si>
  <si>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</si>
  <si>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</si>
  <si>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</si>
  <si>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</si>
  <si>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</si>
  <si>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</si>
  <si>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</si>
  <si>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</si>
  <si>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</si>
  <si>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</si>
  <si>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</si>
  <si>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</si>
  <si>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</si>
  <si>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</si>
  <si>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</si>
  <si>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</si>
  <si>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</si>
  <si>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</si>
  <si>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</si>
  <si>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</si>
  <si>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</si>
  <si>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</si>
  <si>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</si>
  <si>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</si>
  <si>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</si>
  <si>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</si>
  <si>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</si>
  <si>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</si>
  <si>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</si>
  <si>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</si>
  <si>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</si>
  <si>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</si>
  <si>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</si>
  <si>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</si>
  <si>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</si>
  <si>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</si>
  <si>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</si>
  <si>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</si>
  <si>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</si>
  <si>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</si>
  <si>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</si>
  <si>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</si>
  <si>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</si>
  <si>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</si>
  <si>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</si>
  <si>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</si>
  <si>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</si>
  <si>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</si>
  <si>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</si>
  <si>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</si>
  <si>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</si>
  <si>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</si>
  <si>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</si>
  <si>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</si>
  <si>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</si>
  <si>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</si>
  <si>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</si>
  <si>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</si>
  <si>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</si>
  <si>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</si>
  <si>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</si>
  <si>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</si>
  <si>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</si>
  <si>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</si>
  <si>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</si>
  <si>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</si>
  <si>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</si>
  <si>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</si>
  <si>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</si>
  <si>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</si>
  <si>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</si>
  <si>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</si>
  <si>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</si>
  <si>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</si>
  <si>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</si>
  <si>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</si>
  <si>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</si>
  <si>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</si>
  <si>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</si>
  <si>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</si>
  <si>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</si>
  <si>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</si>
  <si>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</si>
  <si>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</si>
  <si>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</si>
  <si>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</si>
  <si>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</si>
  <si>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</si>
  <si>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</si>
  <si>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</si>
  <si>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</si>
  <si>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</si>
  <si>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</si>
  <si>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</si>
  <si>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</si>
  <si>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</si>
  <si>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</si>
  <si>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</si>
  <si>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</si>
  <si>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</si>
  <si>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</si>
  <si>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</si>
  <si>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</si>
  <si>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</si>
  <si>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</si>
  <si>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</si>
  <si>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</si>
  <si>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</si>
  <si>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</si>
  <si>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</si>
  <si>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</si>
  <si>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</si>
  <si>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</si>
  <si>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</si>
  <si>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</si>
  <si>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</si>
  <si>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</si>
  <si>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</si>
  <si>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</si>
  <si>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</si>
  <si>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</si>
  <si>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</si>
  <si>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</si>
  <si>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</si>
  <si>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</si>
  <si>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</si>
  <si>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</si>
  <si>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</si>
  <si>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</si>
  <si>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</si>
  <si>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</si>
  <si>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</si>
  <si>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</si>
  <si>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</si>
  <si>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</si>
  <si>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</si>
  <si>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</si>
  <si>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</si>
  <si>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</si>
  <si>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</si>
  <si>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</si>
  <si>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</si>
  <si>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</si>
  <si>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</si>
  <si>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</si>
  <si>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</si>
  <si>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</si>
  <si>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</si>
  <si>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</si>
  <si>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</si>
  <si>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</si>
  <si>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</si>
  <si>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</si>
  <si>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</si>
  <si>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</si>
  <si>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</si>
  <si>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</si>
  <si>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</si>
  <si>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</si>
  <si>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</si>
  <si>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</si>
  <si>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</si>
  <si>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</si>
  <si>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</si>
  <si>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</si>
  <si>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</si>
  <si>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</si>
  <si>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</si>
  <si>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</si>
  <si>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</si>
  <si>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</si>
  <si>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</si>
  <si>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</si>
  <si>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</si>
  <si>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</si>
  <si>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</si>
  <si>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</si>
  <si>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</si>
  <si>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</si>
  <si>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</si>
  <si>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</si>
  <si>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</si>
  <si>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</si>
  <si>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</si>
  <si>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</si>
  <si>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</si>
  <si>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</si>
  <si>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</si>
  <si>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</si>
  <si>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</si>
  <si>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</si>
  <si>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</si>
  <si>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</si>
  <si>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</si>
  <si>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</si>
  <si>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</si>
  <si>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</si>
  <si>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</si>
  <si>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</si>
  <si>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</si>
  <si>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</si>
  <si>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</si>
  <si>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</si>
  <si>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</si>
  <si>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</si>
  <si>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</si>
  <si>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</si>
  <si>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</si>
  <si>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</si>
  <si>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</si>
  <si>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</si>
  <si>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</si>
  <si>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</si>
  <si>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</si>
  <si>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</si>
  <si>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</si>
  <si>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</si>
  <si>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</si>
  <si>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</si>
  <si>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</si>
  <si>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</si>
  <si>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</si>
  <si>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</si>
  <si>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</si>
  <si>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</si>
  <si>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</si>
  <si>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</si>
  <si>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</si>
  <si>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</si>
  <si>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</si>
  <si>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</si>
  <si>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</si>
  <si>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</si>
  <si>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</si>
  <si>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</si>
  <si>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</si>
  <si>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</si>
  <si>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</si>
  <si>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</si>
  <si>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</si>
  <si>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</si>
  <si>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</si>
  <si>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</si>
  <si>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</si>
  <si>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</si>
  <si>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</si>
  <si>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</si>
  <si>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</si>
  <si>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</si>
  <si>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</si>
  <si>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</si>
  <si>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</si>
  <si>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</si>
  <si>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</si>
  <si>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</si>
  <si>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</si>
  <si>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</si>
  <si>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</si>
  <si>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</si>
  <si>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</si>
  <si>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</si>
  <si>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</si>
  <si>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</si>
  <si>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</si>
  <si>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</si>
  <si>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</si>
  <si>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</si>
  <si>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</si>
  <si>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</si>
  <si>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</si>
  <si>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</si>
  <si>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</si>
  <si>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</si>
  <si>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</si>
  <si>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</si>
  <si>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</si>
  <si>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</si>
  <si>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</si>
  <si>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</si>
  <si>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</si>
  <si>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</si>
  <si>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</si>
  <si>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</si>
  <si>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</si>
  <si>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</si>
  <si>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</si>
  <si>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</si>
  <si>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</si>
  <si>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</si>
  <si>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</si>
  <si>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</si>
  <si>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</si>
  <si>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</si>
  <si>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</si>
  <si>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</si>
  <si>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</si>
  <si>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</si>
  <si>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</si>
  <si>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</si>
  <si>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</si>
  <si>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</si>
  <si>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</si>
  <si>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</si>
  <si>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</si>
  <si>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</si>
  <si>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</si>
  <si>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</si>
  <si>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</si>
  <si>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</si>
  <si>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</si>
  <si>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</si>
  <si>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</si>
  <si>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</si>
  <si>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</si>
  <si>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</si>
  <si>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</si>
  <si>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</si>
  <si>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</si>
  <si>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</si>
  <si>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</si>
  <si>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</si>
  <si>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</si>
  <si>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</si>
  <si>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</si>
  <si>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</si>
  <si>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</si>
  <si>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</si>
  <si>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</si>
  <si>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</si>
  <si>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</si>
  <si>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</si>
  <si>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</si>
  <si>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</si>
  <si>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</si>
  <si>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</si>
  <si>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</si>
  <si>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</si>
  <si>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</si>
  <si>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</si>
  <si>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</si>
  <si>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</si>
  <si>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</si>
  <si>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</si>
  <si>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</si>
  <si>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</si>
  <si>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</si>
  <si>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</si>
  <si>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</si>
  <si>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</si>
  <si>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</si>
  <si>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</si>
  <si>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</si>
  <si>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</si>
  <si>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</si>
  <si>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</si>
  <si>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</si>
  <si>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</si>
  <si>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</si>
  <si>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</si>
  <si>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</si>
  <si>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</si>
  <si>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</si>
  <si>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</si>
  <si>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</si>
  <si>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</si>
  <si>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</si>
  <si>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</si>
  <si>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</si>
  <si>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</si>
  <si>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</si>
  <si>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</si>
  <si>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</si>
  <si>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</si>
  <si>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</si>
  <si>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</si>
  <si>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</si>
  <si>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</si>
  <si>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</si>
  <si>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</si>
  <si>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</si>
  <si>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</si>
  <si>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</si>
  <si>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</si>
  <si>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</si>
  <si>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</si>
  <si>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</si>
  <si>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</si>
  <si>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</si>
  <si>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</si>
  <si>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</si>
  <si>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</si>
  <si>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</si>
  <si>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</si>
  <si>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</si>
  <si>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</si>
  <si>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</si>
  <si>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</si>
  <si>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</si>
  <si>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</si>
  <si>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</si>
  <si>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</si>
  <si>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</si>
  <si>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</si>
  <si>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</si>
  <si>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</si>
  <si>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</si>
  <si>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</si>
  <si>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</si>
  <si>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</si>
  <si>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</si>
  <si>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</si>
  <si>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</si>
  <si>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</si>
  <si>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</si>
  <si>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</si>
  <si>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</si>
  <si>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</si>
  <si>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</si>
  <si>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</si>
  <si>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</si>
  <si>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</si>
  <si>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</si>
  <si>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</si>
  <si>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</si>
  <si>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</si>
  <si>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</si>
  <si>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</si>
  <si>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</si>
  <si>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</si>
  <si>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</si>
  <si>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</si>
  <si>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</si>
  <si>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</si>
  <si>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</si>
  <si>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</si>
  <si>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</si>
  <si>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</si>
  <si>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</si>
  <si>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</si>
  <si>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</si>
  <si>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</si>
  <si>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</si>
  <si>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</si>
  <si>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</si>
  <si>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</si>
  <si>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</si>
  <si>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</si>
  <si>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</si>
  <si>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</si>
  <si>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</si>
  <si>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</si>
  <si>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</si>
  <si>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</si>
  <si>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</si>
  <si>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</si>
  <si>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</si>
  <si>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</si>
  <si>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</si>
  <si>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</si>
  <si>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</si>
  <si>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</si>
  <si>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</si>
  <si>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</si>
  <si>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</si>
  <si>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</si>
  <si>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</si>
  <si>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</si>
  <si>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</si>
  <si>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</si>
  <si>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</si>
  <si>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</si>
  <si>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</si>
  <si>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</si>
  <si>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</si>
  <si>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</si>
  <si>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</si>
  <si>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</si>
  <si>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</si>
  <si>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</si>
  <si>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</si>
  <si>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</si>
  <si>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</si>
  <si>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</si>
  <si>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</si>
  <si>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</si>
  <si>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</si>
  <si>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</si>
  <si>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</si>
  <si>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</si>
  <si>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</si>
  <si>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</si>
  <si>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</si>
  <si>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</si>
  <si>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</si>
  <si>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</si>
  <si>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</si>
  <si>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</si>
  <si>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</si>
  <si>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</si>
  <si>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</si>
  <si>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</si>
  <si>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</si>
  <si>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</si>
  <si>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</si>
  <si>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</si>
  <si>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</si>
  <si>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</si>
  <si>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</si>
  <si>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</si>
  <si>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</si>
  <si>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</si>
  <si>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</si>
  <si>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</si>
  <si>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</si>
  <si>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</si>
  <si>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</si>
  <si>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</si>
  <si>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</si>
  <si>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</si>
  <si>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</si>
  <si>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</si>
  <si>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</si>
  <si>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</si>
  <si>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</si>
  <si>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</si>
  <si>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</si>
  <si>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</si>
  <si>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</si>
  <si>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</si>
  <si>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</si>
  <si>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</si>
  <si>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</si>
  <si>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</si>
  <si>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</si>
  <si>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</si>
  <si>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</si>
  <si>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</si>
  <si>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</si>
  <si>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</si>
  <si>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</si>
  <si>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</si>
  <si>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</si>
  <si>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</si>
  <si>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</si>
  <si>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</si>
  <si>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</si>
  <si>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</si>
  <si>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</si>
  <si>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</si>
  <si>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</si>
  <si>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</si>
  <si>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</si>
  <si>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</si>
  <si>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</si>
  <si>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</si>
  <si>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</si>
  <si>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</si>
  <si>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</si>
  <si>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</si>
  <si>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</si>
  <si>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</si>
  <si>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</si>
  <si>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</si>
  <si>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</si>
  <si>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</si>
  <si>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</si>
  <si>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</si>
  <si>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</si>
  <si>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</si>
  <si>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</si>
  <si>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</si>
  <si>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</si>
  <si>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</si>
  <si>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</si>
  <si>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</si>
  <si>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</si>
  <si>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</si>
  <si>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</si>
  <si>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</si>
  <si>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</si>
  <si>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</si>
  <si>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</si>
  <si>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</si>
  <si>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</si>
  <si>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</si>
  <si>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</si>
  <si>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</si>
  <si>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</si>
  <si>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</si>
  <si>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</si>
  <si>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</si>
  <si>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</si>
  <si>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</si>
  <si>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</si>
  <si>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</si>
  <si>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</si>
  <si>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</si>
  <si>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</si>
  <si>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</si>
  <si>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</si>
  <si>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</si>
  <si>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</si>
  <si>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</si>
  <si>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</si>
  <si>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</si>
  <si>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</si>
  <si>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</si>
  <si>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</si>
  <si>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</si>
  <si>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</si>
  <si>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</si>
  <si>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</si>
  <si>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</si>
  <si>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</si>
  <si>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</si>
  <si>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</si>
  <si>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</si>
  <si>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</si>
  <si>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</si>
  <si>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</si>
  <si>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</si>
  <si>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</si>
  <si>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</si>
  <si>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</si>
  <si>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</si>
  <si>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</si>
  <si>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</si>
  <si>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</si>
  <si>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</si>
  <si>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</si>
  <si>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</si>
  <si>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</si>
  <si>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</si>
  <si>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</si>
  <si>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</si>
  <si>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</si>
  <si>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</si>
  <si>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</si>
  <si>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</si>
  <si>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</si>
  <si>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</si>
  <si>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</si>
  <si>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</si>
  <si>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</si>
  <si>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</si>
  <si>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</si>
  <si>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</si>
  <si>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</si>
  <si>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</si>
  <si>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</si>
  <si>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</si>
  <si>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</si>
  <si>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</si>
  <si>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</si>
  <si>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</si>
  <si>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</si>
  <si>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</si>
  <si>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</si>
  <si>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</si>
  <si>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</si>
  <si>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</si>
  <si>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</si>
  <si>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</si>
  <si>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</si>
  <si>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</si>
  <si>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</si>
  <si>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</si>
  <si>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</si>
  <si>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</si>
  <si>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</si>
  <si>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</si>
  <si>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</si>
  <si>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</si>
  <si>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</si>
  <si>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</si>
  <si>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</si>
  <si>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</si>
  <si>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</si>
  <si>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</si>
  <si>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</si>
  <si>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</si>
  <si>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</si>
  <si>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</si>
  <si>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</si>
  <si>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</si>
  <si>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</si>
  <si>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</si>
  <si>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</si>
  <si>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</si>
  <si>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</si>
  <si>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</si>
  <si>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</si>
  <si>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</si>
  <si>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</si>
  <si>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</si>
  <si>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</si>
  <si>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</si>
  <si>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</si>
  <si>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</si>
  <si>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</si>
  <si>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</si>
  <si>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</si>
  <si>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</si>
  <si>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</si>
  <si>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</si>
  <si>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</si>
  <si>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</si>
  <si>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</si>
  <si>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</si>
  <si>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</si>
  <si>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</si>
  <si>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</si>
  <si>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</si>
  <si>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</si>
  <si>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</si>
  <si>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</si>
  <si>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</si>
  <si>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</si>
  <si>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</si>
  <si>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</si>
  <si>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</si>
  <si>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</si>
  <si>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</si>
  <si>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</si>
  <si>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</si>
  <si>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</si>
  <si>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</si>
  <si>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</si>
  <si>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</si>
  <si>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</si>
  <si>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</si>
  <si>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</si>
  <si>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</si>
  <si>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</si>
  <si>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</si>
  <si>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</si>
  <si>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</si>
  <si>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</si>
  <si>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</si>
  <si>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</si>
  <si>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</si>
  <si>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</si>
  <si>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</si>
  <si>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</si>
  <si>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</si>
  <si>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</si>
  <si>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</si>
  <si>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</si>
  <si>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</si>
  <si>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</si>
  <si>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</si>
  <si>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</si>
  <si>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</si>
  <si>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</si>
  <si>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</si>
  <si>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</si>
  <si>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</si>
  <si>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</si>
  <si>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</si>
  <si>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</si>
  <si>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</si>
  <si>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</si>
  <si>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</si>
  <si>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</si>
  <si>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</si>
  <si>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</si>
  <si>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</si>
  <si>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</si>
  <si>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</si>
  <si>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</si>
  <si>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</si>
  <si>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</si>
  <si>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</si>
  <si>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</si>
  <si>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</si>
  <si>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</si>
  <si>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</si>
  <si>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</si>
  <si>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</si>
  <si>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</si>
  <si>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</si>
  <si>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</si>
  <si>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</si>
  <si>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</si>
  <si>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</si>
  <si>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</si>
  <si>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</si>
  <si>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</si>
  <si>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</si>
  <si>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</si>
  <si>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</si>
  <si>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</si>
  <si>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</si>
  <si>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</si>
  <si>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</si>
  <si>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</si>
  <si>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</si>
  <si>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</si>
  <si>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</si>
  <si>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</si>
  <si>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</si>
  <si>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</si>
  <si>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</si>
  <si>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</si>
  <si>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</si>
  <si>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</si>
  <si>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</si>
  <si>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</si>
  <si>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</si>
  <si>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</si>
  <si>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</si>
  <si>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</si>
  <si>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</si>
  <si>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</si>
  <si>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</si>
  <si>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</si>
  <si>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</si>
  <si>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</si>
  <si>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</si>
  <si>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</si>
  <si>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</si>
  <si>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</si>
  <si>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</si>
  <si>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</si>
  <si>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</si>
  <si>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</si>
  <si>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</si>
  <si>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</si>
  <si>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</si>
  <si>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</si>
  <si>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</si>
  <si>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</si>
  <si>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</si>
  <si>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</si>
  <si>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</si>
  <si>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</si>
  <si>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</si>
  <si>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</si>
  <si>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</si>
  <si>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</si>
  <si>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</si>
  <si>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</si>
  <si>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</si>
  <si>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</si>
  <si>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</si>
  <si>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</si>
  <si>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</si>
  <si>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</si>
  <si>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</si>
  <si>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</si>
  <si>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</si>
  <si>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</si>
  <si>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</si>
  <si>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</si>
  <si>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</si>
  <si>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</si>
  <si>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</si>
  <si>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</si>
  <si>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</si>
  <si>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</si>
  <si>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</si>
  <si>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</si>
  <si>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</si>
  <si>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</si>
  <si>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</si>
  <si>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</si>
  <si>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</si>
  <si>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</si>
  <si>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</si>
  <si>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</si>
  <si>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</si>
  <si>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</si>
  <si>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</si>
  <si>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</si>
  <si>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</si>
  <si>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</si>
  <si>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</si>
  <si>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</si>
  <si>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</si>
  <si>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</si>
  <si>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</si>
  <si>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</si>
  <si>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</si>
  <si>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</si>
  <si>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</si>
  <si>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</si>
  <si>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</si>
  <si>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</si>
  <si>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</si>
  <si>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</si>
  <si>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</si>
  <si>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</si>
  <si>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</si>
  <si>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</si>
  <si>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</si>
  <si>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</si>
  <si>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</si>
  <si>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</si>
  <si>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</si>
  <si>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</si>
  <si>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</si>
  <si>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</si>
  <si>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</si>
  <si>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</si>
  <si>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</si>
  <si>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</si>
  <si>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</si>
  <si>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</si>
  <si>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</si>
  <si>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</si>
  <si>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</si>
  <si>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</si>
  <si>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</si>
  <si>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</si>
  <si>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</si>
  <si>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</si>
  <si>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</si>
  <si>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</si>
  <si>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</si>
  <si>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</si>
  <si>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</si>
  <si>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</si>
  <si>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</si>
  <si>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</si>
  <si>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</si>
  <si>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</si>
  <si>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</si>
  <si>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</si>
  <si>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</si>
  <si>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</si>
  <si>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</si>
  <si>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</si>
  <si>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</si>
  <si>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</si>
  <si>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</si>
  <si>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</si>
  <si>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</si>
  <si>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</si>
  <si>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</si>
  <si>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</si>
  <si>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</si>
  <si>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</si>
  <si>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</si>
  <si>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</si>
  <si>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</si>
  <si>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</si>
  <si>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</si>
  <si>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</si>
  <si>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</si>
  <si>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</si>
  <si>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</si>
  <si>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</si>
  <si>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</si>
  <si>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</si>
  <si>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</si>
  <si>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</si>
  <si>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</si>
  <si>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</si>
  <si>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</si>
  <si>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</si>
  <si>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</si>
  <si>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</si>
  <si>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</si>
  <si>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</si>
  <si>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</si>
  <si>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</si>
  <si>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</si>
  <si>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</si>
  <si>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</si>
  <si>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</si>
  <si>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</si>
  <si>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</si>
  <si>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</si>
  <si>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</si>
  <si>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</si>
  <si>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</si>
  <si>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</si>
  <si>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</si>
  <si>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</si>
  <si>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</si>
  <si>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</si>
  <si>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</si>
  <si>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</si>
  <si>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</si>
  <si>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</si>
  <si>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</si>
  <si>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</si>
  <si>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</si>
  <si>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</si>
  <si>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</si>
  <si>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</si>
  <si>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</si>
  <si>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</si>
  <si>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</si>
  <si>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</si>
  <si>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</si>
  <si>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</si>
  <si>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</si>
  <si>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</si>
  <si>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</si>
  <si>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</si>
  <si>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</si>
  <si>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</si>
  <si>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</si>
  <si>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</si>
  <si>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</si>
  <si>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</si>
  <si>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</si>
  <si>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</si>
  <si>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</si>
  <si>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</si>
  <si>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</si>
  <si>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</si>
  <si>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</si>
  <si>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</si>
  <si>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</si>
  <si>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</si>
  <si>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</si>
  <si>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</si>
  <si>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</si>
  <si>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</si>
  <si>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</si>
  <si>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</si>
  <si>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</si>
  <si>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</si>
  <si>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</si>
  <si>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</si>
  <si>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</si>
  <si>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</si>
  <si>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</si>
  <si>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</si>
  <si>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</si>
  <si>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</si>
  <si>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</si>
  <si>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</si>
  <si>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</si>
  <si>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</si>
  <si>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</si>
  <si>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</si>
  <si>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</si>
  <si>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</si>
  <si>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</si>
  <si>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</si>
  <si>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</si>
  <si>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</si>
  <si>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</si>
  <si>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</si>
  <si>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</si>
  <si>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</si>
  <si>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</si>
  <si>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</si>
  <si>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</si>
  <si>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</si>
  <si>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</si>
  <si>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</si>
  <si>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</si>
  <si>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</si>
  <si>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</si>
  <si>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</si>
  <si>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</si>
  <si>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</si>
  <si>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</si>
  <si>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</si>
  <si>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</si>
  <si>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</si>
  <si>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</si>
  <si>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</si>
  <si>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</si>
  <si>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</si>
  <si>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</si>
  <si>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</si>
  <si>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</si>
  <si>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</si>
  <si>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</si>
  <si>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</si>
  <si>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</si>
  <si>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</si>
  <si>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</si>
  <si>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</si>
  <si>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</si>
  <si>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</si>
  <si>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</si>
  <si>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</si>
  <si>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</si>
  <si>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</si>
  <si>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</si>
  <si>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</si>
  <si>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</si>
  <si>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</si>
  <si>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</si>
  <si>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</si>
  <si>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</si>
  <si>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</si>
  <si>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</si>
  <si>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</si>
  <si>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</si>
  <si>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</si>
  <si>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</si>
  <si>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</si>
  <si>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</si>
  <si>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</si>
  <si>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</si>
  <si>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</si>
  <si>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</si>
  <si>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</si>
  <si>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</si>
  <si>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</si>
  <si>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</si>
  <si>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</si>
  <si>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</si>
  <si>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</si>
  <si>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</si>
  <si>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</si>
  <si>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</si>
  <si>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</si>
  <si>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</si>
  <si>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</si>
  <si>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</si>
  <si>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</si>
  <si>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</si>
  <si>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</si>
  <si>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</si>
  <si>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</si>
  <si>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</si>
  <si>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</si>
  <si>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</si>
  <si>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</si>
  <si>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</si>
  <si>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</si>
  <si>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</si>
  <si>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</si>
  <si>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</si>
  <si>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</si>
  <si>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</si>
  <si>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</si>
  <si>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</si>
  <si>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</si>
  <si>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</si>
  <si>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</si>
  <si>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</si>
  <si>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</si>
  <si>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</si>
  <si>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</si>
  <si>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</si>
  <si>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</si>
  <si>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</si>
  <si>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</si>
  <si>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</si>
  <si>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</si>
  <si>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</si>
  <si>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</si>
  <si>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</si>
  <si>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</si>
  <si>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</si>
  <si>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</si>
  <si>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</si>
  <si>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</si>
  <si>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</si>
  <si>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</si>
  <si>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</si>
  <si>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</si>
  <si>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</si>
  <si>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</si>
  <si>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</si>
  <si>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</si>
  <si>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</si>
  <si>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</si>
  <si>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</si>
  <si>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</si>
  <si>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</si>
  <si>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</si>
  <si>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</si>
  <si>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</si>
  <si>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</si>
  <si>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</si>
  <si>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</si>
  <si>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</si>
  <si>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</si>
  <si>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</si>
  <si>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</si>
  <si>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</si>
  <si>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</si>
  <si>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</si>
  <si>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</si>
  <si>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</si>
  <si>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</si>
  <si>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</si>
  <si>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</si>
  <si>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</si>
  <si>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</si>
  <si>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</si>
  <si>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</si>
  <si>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</si>
  <si>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</si>
  <si>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</si>
  <si>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</si>
  <si>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</si>
  <si>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</si>
  <si>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</si>
  <si>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</si>
  <si>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</si>
  <si>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</si>
  <si>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</si>
  <si>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</si>
  <si>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</si>
  <si>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</si>
  <si>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</si>
  <si>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</si>
  <si>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</si>
  <si>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</si>
  <si>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</si>
  <si>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</si>
  <si>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</si>
  <si>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</si>
  <si>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</si>
  <si>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</si>
  <si>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</si>
  <si>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</si>
  <si>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</si>
  <si>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</si>
  <si>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</si>
  <si>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</si>
  <si>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</si>
  <si>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</si>
  <si>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</si>
  <si>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</si>
  <si>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</si>
  <si>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</si>
  <si>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</si>
  <si>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</si>
  <si>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</si>
  <si>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</si>
  <si>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</si>
  <si>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</si>
  <si>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</si>
  <si>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</si>
  <si>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</si>
  <si>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</si>
  <si>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</si>
  <si>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</si>
  <si>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</si>
  <si>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</si>
  <si>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</si>
  <si>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</si>
  <si>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</si>
  <si>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</si>
  <si>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</si>
  <si>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</si>
  <si>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</si>
  <si>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</si>
  <si>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</si>
  <si>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</si>
  <si>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</si>
  <si>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</si>
  <si>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</si>
  <si>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</si>
  <si>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</si>
  <si>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</si>
  <si>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</si>
  <si>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</si>
  <si>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</si>
  <si>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</si>
  <si>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</si>
  <si>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</si>
  <si>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</si>
  <si>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</si>
  <si>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</si>
  <si>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</si>
  <si>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</si>
  <si>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</si>
  <si>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</si>
  <si>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</si>
  <si>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</si>
  <si>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</si>
  <si>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</si>
  <si>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</si>
  <si>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</si>
  <si>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</si>
  <si>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</si>
  <si>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</si>
  <si>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</si>
  <si>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</si>
  <si>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</si>
  <si>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</si>
  <si>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</si>
  <si>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</si>
  <si>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</si>
  <si>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</si>
  <si>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</si>
  <si>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</si>
  <si>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</si>
  <si>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</si>
  <si>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</si>
  <si>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</si>
  <si>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</si>
  <si>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</si>
  <si>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</si>
  <si>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</si>
  <si>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</si>
  <si>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</si>
  <si>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</si>
  <si>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</si>
  <si>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</si>
  <si>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</si>
  <si>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</si>
  <si>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</si>
  <si>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</si>
  <si>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</si>
  <si>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</si>
  <si>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</si>
  <si>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</si>
  <si>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</si>
  <si>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</si>
  <si>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</si>
  <si>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</si>
  <si>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</si>
  <si>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</si>
  <si>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</si>
  <si>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</si>
  <si>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</si>
  <si>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</si>
  <si>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</si>
  <si>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</si>
  <si>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</si>
  <si>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</si>
  <si>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</si>
  <si>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</si>
  <si>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</si>
  <si>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</si>
  <si>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</si>
  <si>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</si>
  <si>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</si>
  <si>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</si>
  <si>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</si>
  <si>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</si>
  <si>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</si>
  <si>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</si>
  <si>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</si>
  <si>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</si>
  <si>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</si>
  <si>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</si>
  <si>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</si>
  <si>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</si>
  <si>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</si>
  <si>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</si>
  <si>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</si>
  <si>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</si>
  <si>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</si>
  <si>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</si>
  <si>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</si>
  <si>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</si>
  <si>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</si>
  <si>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</si>
  <si>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</si>
  <si>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</si>
  <si>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</si>
  <si>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</si>
  <si>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</si>
  <si>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</si>
  <si>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</si>
  <si>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</si>
  <si>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</si>
  <si>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</si>
  <si>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</si>
  <si>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</si>
  <si>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</si>
  <si>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</si>
  <si>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</si>
  <si>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</si>
  <si>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</si>
  <si>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</si>
  <si>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</si>
  <si>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</si>
  <si>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</si>
  <si>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</si>
  <si>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</si>
  <si>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</si>
  <si>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</si>
  <si>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</si>
  <si>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</si>
  <si>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</si>
  <si>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</si>
  <si>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</si>
  <si>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</si>
  <si>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</si>
  <si>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</si>
  <si>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</si>
  <si>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</si>
  <si>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</si>
  <si>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</si>
  <si>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</si>
  <si>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</si>
  <si>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</si>
  <si>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</si>
  <si>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</si>
  <si>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</si>
  <si>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</si>
  <si>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</si>
  <si>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</si>
  <si>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</si>
  <si>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</si>
  <si>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</si>
  <si>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</si>
  <si>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</si>
  <si>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</si>
  <si>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</si>
  <si>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</si>
  <si>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</si>
  <si>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</si>
  <si>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</si>
  <si>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</si>
  <si>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</si>
  <si>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</si>
  <si>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</si>
  <si>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</si>
  <si>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</si>
  <si>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</si>
  <si>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</si>
  <si>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</si>
  <si>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</si>
  <si>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</si>
  <si>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</si>
  <si>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</si>
  <si>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</si>
  <si>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</si>
  <si>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</si>
  <si>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</si>
  <si>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</si>
  <si>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</si>
  <si>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</si>
  <si>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</si>
  <si>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</si>
  <si>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</si>
  <si>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</si>
  <si>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</si>
  <si>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</si>
  <si>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</si>
  <si>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</si>
  <si>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</si>
  <si>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</si>
  <si>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</si>
  <si>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</si>
  <si>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</si>
  <si>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</si>
  <si>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</si>
  <si>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</si>
  <si>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</si>
  <si>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</si>
  <si>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</si>
  <si>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</si>
  <si>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</si>
  <si>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</si>
  <si>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</si>
  <si>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</si>
  <si>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</si>
  <si>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</si>
  <si>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</si>
  <si>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</si>
  <si>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</si>
  <si>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</si>
  <si>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</si>
  <si>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</si>
  <si>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</si>
  <si>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</si>
  <si>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</si>
  <si>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</si>
  <si>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</si>
  <si>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</si>
  <si>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</si>
  <si>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</si>
  <si>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</si>
  <si>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</si>
  <si>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</si>
  <si>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</si>
  <si>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</si>
  <si>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</si>
  <si>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</si>
  <si>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</si>
  <si>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</si>
  <si>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</si>
  <si>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</si>
  <si>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</si>
  <si>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</si>
  <si>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</si>
  <si>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</si>
  <si>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</si>
  <si>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</si>
  <si>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</si>
  <si>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</si>
  <si>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</si>
  <si>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</si>
  <si>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</si>
  <si>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</si>
  <si>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</si>
  <si>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</si>
  <si>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</si>
  <si>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</si>
  <si>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</si>
  <si>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</si>
  <si>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</si>
  <si>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</si>
  <si>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</si>
  <si>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</si>
  <si>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</si>
  <si>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</si>
  <si>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</si>
  <si>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</si>
  <si>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</si>
  <si>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</si>
  <si>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</si>
  <si>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</si>
  <si>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</si>
  <si>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</si>
  <si>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</si>
  <si>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</si>
  <si>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</si>
  <si>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</si>
  <si>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</si>
  <si>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</si>
  <si>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</si>
  <si>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</si>
  <si>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</si>
  <si>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</si>
  <si>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</si>
  <si>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</si>
  <si>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</si>
  <si>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</si>
  <si>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</si>
  <si>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</si>
  <si>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</si>
  <si>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</si>
  <si>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</si>
  <si>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</si>
  <si>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</si>
  <si>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</si>
  <si>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</si>
  <si>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</si>
  <si>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</si>
  <si>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</si>
  <si>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</si>
  <si>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</si>
  <si>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</si>
  <si>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</si>
  <si>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</si>
  <si>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</si>
  <si>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</si>
  <si>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</si>
  <si>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</si>
  <si>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</si>
  <si>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</si>
  <si>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</si>
  <si>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</si>
  <si>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</si>
  <si>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</si>
  <si>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</si>
  <si>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</si>
  <si>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</si>
  <si>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</si>
  <si>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</si>
  <si>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</si>
  <si>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</si>
  <si>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</si>
  <si>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</si>
  <si>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</si>
  <si>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</si>
  <si>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</si>
  <si>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</si>
  <si>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</si>
  <si>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</si>
  <si>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</si>
  <si>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</si>
  <si>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</si>
  <si>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</si>
  <si>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</si>
  <si>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</si>
  <si>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</si>
  <si>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</si>
  <si>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</si>
  <si>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</si>
  <si>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</si>
  <si>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</si>
  <si>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</si>
  <si>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</si>
  <si>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</si>
  <si>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</si>
  <si>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</si>
  <si>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</si>
  <si>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</si>
  <si>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</si>
  <si>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</si>
  <si>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</si>
  <si>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</si>
  <si>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</si>
  <si>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</si>
  <si>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</si>
  <si>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</si>
  <si>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</si>
  <si>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</si>
  <si>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</si>
  <si>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</si>
  <si>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</si>
  <si>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</si>
  <si>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</si>
  <si>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</si>
  <si>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</si>
  <si>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</si>
  <si>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</si>
  <si>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</si>
  <si>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</si>
  <si>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</si>
  <si>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</si>
  <si>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</si>
  <si>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</si>
  <si>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</si>
  <si>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</si>
  <si>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</si>
  <si>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</si>
  <si>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</si>
  <si>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</si>
  <si>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</si>
  <si>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</si>
  <si>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</si>
  <si>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</si>
  <si>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</si>
  <si>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</si>
  <si>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</si>
  <si>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</si>
  <si>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</si>
  <si>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</si>
  <si>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</si>
  <si>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</si>
  <si>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</si>
  <si>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</si>
  <si>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</si>
  <si>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</si>
  <si>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</si>
  <si>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</si>
  <si>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</si>
  <si>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</si>
  <si>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</si>
  <si>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</si>
  <si>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</si>
  <si>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</si>
  <si>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</si>
  <si>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</si>
  <si>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</si>
  <si>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</si>
  <si>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</si>
  <si>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</si>
  <si>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</si>
  <si>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</si>
  <si>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</si>
  <si>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</si>
  <si>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</si>
  <si>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</si>
  <si>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</si>
  <si>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</si>
  <si>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</si>
  <si>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</si>
  <si>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</si>
  <si>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</si>
  <si>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</si>
  <si>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</si>
  <si>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</si>
  <si>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</si>
  <si>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</si>
  <si>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</si>
  <si>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</si>
  <si>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</si>
  <si>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</si>
  <si>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</si>
  <si>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</si>
  <si>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</si>
  <si>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</si>
  <si>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</si>
  <si>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</si>
  <si>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</si>
  <si>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</si>
  <si>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</si>
  <si>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</si>
  <si>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</si>
  <si>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</si>
  <si>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</si>
  <si>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</si>
  <si>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</si>
  <si>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</si>
  <si>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</si>
  <si>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</si>
  <si>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</si>
  <si>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</si>
  <si>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</si>
  <si>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</si>
  <si>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</si>
  <si>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</si>
  <si>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</si>
  <si>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</si>
  <si>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</si>
  <si>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</si>
  <si>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</si>
  <si>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</si>
  <si>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</si>
  <si>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</si>
  <si>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</si>
  <si>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</si>
  <si>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</si>
  <si>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</si>
  <si>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</si>
  <si>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</si>
  <si>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</si>
  <si>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</si>
  <si>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</si>
  <si>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</si>
  <si>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</si>
  <si>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</si>
  <si>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</si>
  <si>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</si>
  <si>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</si>
  <si>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</si>
  <si>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</si>
  <si>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</si>
  <si>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</si>
  <si>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</si>
  <si>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</si>
  <si>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</si>
  <si>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</si>
  <si>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</si>
  <si>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</si>
  <si>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</si>
  <si>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</si>
  <si>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</si>
  <si>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</si>
  <si>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</si>
  <si>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</si>
  <si>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</si>
  <si>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</si>
  <si>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</si>
  <si>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</si>
  <si>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</si>
  <si>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</si>
  <si>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</si>
  <si>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</si>
  <si>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</si>
  <si>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</si>
  <si>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</si>
  <si>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</si>
  <si>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</si>
  <si>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</si>
  <si>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</si>
  <si>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</si>
  <si>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</si>
  <si>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</si>
  <si>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</si>
  <si>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</si>
  <si>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</si>
  <si>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</si>
  <si>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</si>
  <si>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</si>
  <si>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</si>
  <si>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</si>
  <si>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</si>
  <si>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</si>
  <si>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</si>
  <si>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</si>
  <si>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</si>
  <si>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</si>
  <si>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</si>
  <si>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</si>
  <si>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</si>
  <si>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</si>
  <si>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</si>
  <si>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</si>
  <si>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</si>
  <si>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</si>
  <si>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</si>
  <si>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</si>
  <si>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</si>
  <si>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</si>
  <si>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</si>
  <si>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</si>
  <si>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</si>
  <si>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</si>
  <si>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</si>
  <si>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</si>
  <si>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</si>
  <si>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</si>
  <si>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</si>
  <si>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</si>
  <si>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</si>
  <si>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</si>
  <si>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</si>
  <si>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</si>
  <si>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</si>
  <si>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</si>
  <si>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</si>
  <si>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</si>
  <si>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</si>
  <si>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</si>
  <si>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</si>
  <si>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</si>
  <si>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</si>
  <si>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</si>
  <si>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</si>
  <si>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</si>
  <si>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</si>
  <si>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</si>
  <si>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</si>
  <si>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</si>
  <si>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</si>
  <si>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</si>
  <si>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</si>
  <si>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</si>
  <si>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</si>
  <si>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</si>
  <si>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</si>
  <si>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</si>
  <si>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</si>
  <si>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</si>
  <si>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</si>
  <si>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</si>
  <si>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</si>
  <si>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</si>
  <si>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</si>
  <si>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</si>
  <si>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</si>
  <si>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</si>
  <si>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</si>
  <si>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</si>
  <si>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</si>
  <si>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</si>
  <si>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</si>
  <si>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</si>
  <si>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</si>
  <si>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</si>
  <si>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</si>
  <si>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</si>
  <si>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</si>
  <si>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</si>
  <si>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</si>
  <si>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</si>
  <si>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</si>
  <si>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</si>
  <si>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</si>
  <si>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</si>
  <si>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</si>
  <si>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</si>
  <si>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</si>
  <si>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</si>
  <si>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</si>
  <si>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</si>
  <si>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</si>
  <si>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</si>
  <si>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</si>
  <si>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</si>
  <si>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</si>
  <si>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</si>
  <si>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</si>
  <si>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</si>
  <si>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</si>
  <si>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</si>
  <si>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</si>
  <si>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</si>
  <si>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</si>
  <si>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</si>
  <si>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</si>
  <si>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</si>
  <si>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</si>
  <si>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</si>
  <si>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</si>
  <si>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</si>
  <si>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</si>
  <si>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</si>
  <si>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</si>
  <si>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</si>
  <si>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</si>
  <si>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</si>
  <si>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</si>
  <si>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</si>
  <si>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</si>
  <si>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</si>
  <si>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</si>
  <si>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</si>
  <si>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</si>
  <si>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</si>
  <si>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</si>
  <si>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</si>
  <si>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</si>
  <si>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</si>
  <si>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</si>
  <si>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</si>
  <si>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</si>
  <si>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</si>
  <si>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</si>
  <si>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</si>
  <si>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</si>
  <si>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</si>
  <si>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</si>
  <si>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</si>
  <si>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</si>
  <si>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</si>
  <si>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</si>
  <si>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</si>
  <si>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</si>
  <si>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</si>
  <si>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</si>
  <si>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</si>
  <si>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</si>
  <si>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</si>
  <si>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</si>
  <si>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</si>
  <si>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</si>
  <si>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</si>
  <si>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</si>
  <si>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</si>
  <si>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</si>
  <si>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</si>
  <si>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</si>
  <si>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</si>
  <si>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</si>
  <si>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</si>
  <si>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</si>
  <si>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</si>
  <si>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</si>
  <si>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</si>
  <si>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</si>
  <si>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</si>
  <si>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</si>
  <si>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</si>
  <si>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</si>
  <si>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</si>
  <si>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</si>
  <si>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</si>
  <si>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</si>
  <si>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</si>
  <si>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</si>
  <si>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</si>
  <si>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</si>
  <si>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</si>
  <si>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</si>
  <si>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</si>
  <si>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</si>
  <si>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</si>
  <si>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</si>
  <si>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</si>
  <si>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</si>
  <si>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</si>
  <si>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</si>
  <si>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</si>
  <si>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</si>
  <si>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</si>
  <si>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</si>
  <si>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</si>
  <si>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</si>
  <si>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</si>
  <si>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</si>
  <si>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</si>
  <si>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</si>
  <si>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</si>
  <si>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</si>
  <si>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</si>
  <si>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</si>
  <si>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</si>
  <si>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</si>
  <si>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</si>
  <si>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</si>
  <si>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</si>
  <si>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</si>
  <si>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</si>
  <si>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</si>
  <si>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</si>
  <si>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</si>
  <si>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</si>
  <si>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</si>
  <si>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</si>
  <si>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</si>
  <si>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</si>
  <si>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</si>
  <si>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</si>
  <si>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</si>
  <si>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</si>
  <si>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</si>
  <si>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</si>
  <si>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</si>
  <si>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</si>
  <si>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</si>
  <si>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</si>
  <si>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</si>
  <si>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</si>
  <si>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</si>
  <si>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</si>
  <si>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</si>
  <si>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</si>
  <si>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</si>
  <si>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</si>
  <si>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</si>
  <si>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</si>
  <si>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</si>
  <si>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</si>
  <si>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</si>
  <si>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</si>
  <si>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</si>
  <si>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</si>
  <si>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</si>
  <si>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</si>
  <si>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</si>
  <si>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</si>
  <si>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</si>
  <si>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</si>
  <si>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</si>
  <si>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</si>
  <si>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</si>
  <si>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</si>
  <si>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</si>
  <si>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</si>
  <si>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</si>
  <si>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</si>
  <si>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</si>
  <si>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</si>
  <si>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</si>
  <si>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</si>
  <si>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</si>
  <si>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</si>
  <si>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</si>
  <si>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</si>
  <si>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</si>
  <si>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</si>
  <si>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</si>
  <si>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</si>
  <si>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</si>
  <si>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</si>
  <si>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</si>
  <si>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</si>
  <si>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</si>
  <si>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</si>
  <si>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</si>
  <si>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</si>
  <si>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</si>
  <si>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</si>
  <si>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</si>
  <si>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</si>
  <si>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</si>
  <si>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</si>
  <si>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</si>
  <si>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</si>
  <si>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</si>
  <si>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</si>
  <si>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</si>
  <si>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</si>
  <si>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</si>
  <si>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</si>
  <si>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</si>
  <si>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</si>
  <si>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</si>
  <si>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</si>
  <si>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</si>
  <si>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</si>
  <si>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</si>
  <si>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</si>
  <si>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</si>
  <si>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</si>
  <si>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</si>
  <si>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</si>
  <si>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</si>
  <si>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</si>
  <si>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</si>
  <si>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</si>
  <si>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</si>
  <si>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</si>
  <si>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</si>
  <si>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</si>
  <si>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</si>
  <si>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</si>
  <si>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</si>
  <si>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</si>
  <si>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</si>
  <si>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</si>
  <si>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</si>
  <si>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</si>
  <si>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</si>
  <si>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</si>
  <si>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</si>
  <si>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</si>
  <si>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</si>
  <si>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</si>
  <si>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</si>
  <si>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</si>
  <si>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</si>
  <si>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</si>
  <si>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</si>
  <si>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</si>
  <si>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</si>
  <si>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</si>
  <si>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</si>
  <si>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</si>
  <si>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</si>
  <si>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</si>
  <si>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</si>
  <si>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</si>
  <si>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</si>
  <si>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</si>
  <si>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</si>
  <si>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</si>
  <si>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</si>
  <si>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</si>
  <si>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</si>
  <si>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</si>
  <si>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</si>
  <si>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</si>
  <si>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</si>
  <si>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</si>
  <si>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</si>
  <si>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</si>
  <si>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</si>
  <si>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</si>
  <si>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</si>
  <si>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</si>
  <si>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</si>
  <si>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</si>
  <si>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</si>
  <si>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</si>
  <si>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</si>
  <si>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</si>
  <si>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</si>
  <si>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</si>
  <si>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</si>
  <si>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</si>
  <si>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</si>
  <si>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</si>
  <si>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</si>
  <si>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</si>
  <si>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</si>
  <si>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</si>
  <si>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</si>
  <si>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</si>
  <si>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</si>
  <si>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</si>
  <si>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</si>
  <si>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</si>
  <si>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</si>
  <si>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</si>
  <si>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</si>
  <si>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</si>
  <si>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</si>
  <si>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</si>
  <si>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</si>
  <si>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</si>
  <si>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</si>
  <si>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</si>
  <si>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</si>
  <si>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</si>
  <si>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</si>
  <si>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</si>
  <si>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</si>
  <si>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</si>
  <si>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</si>
  <si>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</si>
  <si>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</si>
  <si>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</si>
  <si>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</si>
  <si>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</si>
  <si>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</si>
  <si>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</si>
  <si>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</si>
  <si>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</si>
  <si>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</si>
  <si>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</si>
  <si>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</si>
  <si>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</si>
  <si>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</si>
  <si>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</si>
  <si>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</si>
  <si>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</si>
  <si>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</si>
  <si>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</si>
  <si>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</si>
  <si>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</si>
  <si>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</si>
  <si>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</si>
  <si>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</si>
  <si>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</si>
  <si>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</si>
  <si>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</si>
  <si>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</si>
  <si>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</si>
  <si>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</si>
  <si>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</si>
  <si>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</si>
  <si>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</si>
  <si>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</si>
  <si>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</si>
  <si>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</si>
  <si>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</si>
  <si>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</si>
  <si>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</si>
  <si>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</si>
  <si>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</si>
  <si>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</si>
  <si>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</si>
  <si>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</si>
  <si>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</si>
  <si>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</si>
  <si>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</si>
  <si>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</si>
  <si>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</si>
  <si>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</si>
  <si>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</si>
  <si>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</si>
  <si>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</si>
  <si>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</si>
  <si>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</si>
  <si>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</si>
  <si>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</si>
  <si>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</si>
  <si>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</si>
  <si>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</si>
  <si>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</si>
  <si>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</si>
  <si>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</si>
  <si>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</si>
  <si>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</si>
  <si>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</si>
  <si>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</si>
  <si>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</si>
  <si>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</si>
  <si>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</si>
  <si>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</si>
  <si>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</si>
  <si>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</si>
  <si>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</si>
  <si>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</si>
  <si>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</si>
  <si>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</si>
  <si>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</si>
  <si>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</si>
  <si>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</si>
  <si>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</si>
  <si>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</si>
  <si>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</si>
  <si>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</si>
  <si>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</si>
  <si>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</si>
  <si>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</si>
  <si>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</si>
  <si>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</si>
  <si>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</si>
  <si>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</si>
  <si>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</si>
  <si>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</si>
  <si>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</si>
  <si>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</si>
  <si>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</si>
  <si>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</si>
  <si>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</si>
  <si>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</si>
  <si>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</si>
  <si>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</si>
  <si>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</si>
  <si>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</si>
  <si>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</si>
  <si>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</si>
  <si>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</si>
  <si>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</si>
  <si>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</si>
  <si>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</si>
  <si>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</si>
  <si>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</si>
  <si>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</si>
  <si>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</si>
  <si>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</si>
  <si>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</si>
  <si>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</si>
  <si>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</si>
  <si>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</si>
  <si>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</si>
  <si>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</si>
  <si>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</si>
  <si>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</si>
  <si>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</si>
  <si>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</si>
  <si>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</si>
  <si>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</si>
  <si>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</si>
  <si>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</si>
  <si>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</si>
  <si>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</si>
  <si>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</si>
  <si>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</si>
  <si>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</si>
  <si>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</si>
  <si>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</si>
  <si>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</si>
  <si>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</si>
  <si>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</si>
  <si>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</si>
  <si>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</si>
  <si>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</si>
  <si>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</si>
  <si>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</si>
  <si>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</si>
  <si>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</si>
  <si>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</si>
  <si>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</si>
  <si>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</si>
  <si>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</si>
  <si>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</si>
  <si>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</si>
  <si>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</si>
  <si>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</si>
  <si>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</si>
  <si>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</si>
  <si>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</si>
  <si>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</si>
  <si>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</si>
  <si>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</si>
  <si>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</si>
  <si>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</si>
  <si>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</si>
  <si>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</si>
  <si>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</si>
  <si>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</si>
  <si>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</si>
  <si>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</si>
  <si>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</si>
  <si>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</si>
  <si>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</si>
  <si>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</si>
  <si>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</si>
  <si>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</si>
  <si>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</si>
  <si>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</si>
  <si>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</si>
  <si>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</si>
  <si>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</si>
  <si>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</si>
  <si>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</si>
  <si>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</si>
  <si>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</si>
  <si>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</si>
  <si>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</si>
  <si>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</si>
  <si>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</si>
  <si>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</si>
  <si>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</si>
  <si>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</si>
  <si>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</si>
  <si>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</si>
  <si>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</si>
  <si>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</si>
  <si>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</si>
  <si>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</si>
  <si>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</si>
  <si>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</si>
  <si>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</si>
  <si>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</si>
  <si>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</si>
  <si>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</si>
  <si>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</si>
  <si>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</si>
  <si>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</si>
  <si>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</si>
  <si>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</si>
  <si>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</si>
  <si>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</si>
  <si>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</si>
  <si>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</si>
  <si>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</si>
  <si>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</si>
  <si>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</si>
  <si>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</si>
  <si>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</si>
  <si>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</si>
  <si>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</si>
  <si>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</si>
  <si>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</si>
  <si>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</si>
  <si>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</si>
  <si>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</si>
  <si>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</si>
  <si>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</si>
  <si>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</si>
  <si>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</si>
  <si>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</si>
  <si>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</si>
  <si>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</si>
  <si>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</si>
  <si>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</si>
  <si>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</si>
  <si>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</si>
  <si>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</si>
  <si>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</si>
  <si>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</si>
  <si>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</si>
  <si>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</si>
  <si>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</si>
  <si>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</si>
  <si>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</si>
  <si>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</si>
  <si>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</si>
  <si>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</si>
  <si>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</si>
  <si>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</si>
  <si>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</si>
  <si>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</si>
  <si>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</si>
  <si>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</si>
  <si>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</si>
  <si>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</si>
  <si>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</si>
  <si>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</si>
  <si>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</si>
  <si>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</si>
  <si>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</si>
  <si>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</si>
  <si>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</si>
  <si>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</si>
  <si>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</si>
  <si>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</si>
  <si>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</si>
  <si>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</si>
  <si>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</si>
  <si>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</si>
  <si>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</si>
  <si>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</si>
  <si>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</si>
  <si>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</si>
  <si>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</si>
  <si>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</si>
  <si>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</si>
  <si>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</si>
  <si>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</si>
  <si>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</si>
  <si>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</si>
  <si>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</si>
  <si>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</si>
  <si>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</si>
  <si>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</si>
  <si>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</si>
  <si>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</si>
  <si>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</si>
  <si>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</si>
  <si>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</si>
  <si>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</si>
  <si>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</si>
  <si>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</si>
  <si>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</si>
  <si>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</si>
  <si>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</si>
  <si>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</si>
  <si>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</si>
  <si>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</si>
  <si>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</si>
  <si>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</si>
  <si>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</si>
  <si>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</si>
  <si>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</si>
  <si>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</si>
  <si>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</si>
  <si>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</si>
  <si>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</si>
  <si>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</si>
  <si>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</si>
  <si>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</si>
  <si>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</si>
  <si>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</si>
  <si>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</si>
  <si>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</si>
  <si>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</si>
  <si>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</si>
  <si>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</si>
  <si>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</si>
  <si>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</si>
  <si>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</si>
  <si>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</si>
  <si>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</si>
  <si>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</si>
  <si>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</si>
  <si>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</si>
  <si>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</si>
  <si>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</si>
  <si>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</si>
  <si>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</si>
  <si>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</si>
  <si>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</si>
  <si>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</si>
  <si>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</si>
  <si>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</si>
  <si>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</si>
  <si>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</si>
  <si>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</si>
  <si>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</si>
  <si>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</si>
  <si>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</si>
  <si>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</si>
  <si>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</si>
  <si>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</si>
  <si>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</si>
  <si>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</si>
  <si>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</si>
  <si>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</si>
  <si>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</si>
  <si>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</si>
  <si>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</si>
  <si>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</si>
  <si>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</si>
  <si>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</si>
  <si>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</si>
  <si>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</si>
  <si>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</si>
  <si>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</si>
  <si>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</si>
  <si>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</si>
  <si>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</si>
  <si>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</si>
  <si>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</si>
  <si>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</si>
  <si>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</si>
  <si>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</si>
  <si>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</si>
  <si>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</si>
  <si>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</si>
  <si>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</si>
  <si>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</si>
  <si>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</si>
  <si>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</si>
  <si>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</si>
  <si>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</si>
  <si>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</si>
  <si>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</si>
  <si>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</si>
  <si>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</si>
  <si>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</si>
  <si>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</si>
  <si>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</si>
  <si>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</si>
  <si>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</si>
  <si>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</si>
  <si>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</si>
  <si>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</si>
  <si>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</si>
  <si>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</si>
  <si>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</si>
  <si>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</si>
  <si>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</si>
  <si>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</si>
  <si>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</si>
  <si>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</si>
  <si>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</si>
  <si>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</si>
  <si>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</si>
  <si>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</si>
  <si>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</si>
  <si>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</si>
  <si>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</si>
  <si>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</si>
  <si>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</si>
  <si>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</si>
  <si>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</si>
  <si>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</si>
  <si>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</si>
  <si>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</si>
  <si>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</si>
  <si>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</si>
  <si>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</si>
  <si>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</si>
  <si>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</si>
  <si>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</si>
  <si>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</si>
  <si>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</si>
  <si>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</si>
  <si>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</si>
  <si>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</si>
  <si>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</si>
  <si>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</si>
  <si>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</si>
  <si>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</si>
  <si>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</si>
  <si>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</si>
  <si>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</si>
  <si>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</si>
  <si>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</si>
  <si>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</si>
  <si>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</si>
  <si>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</si>
  <si>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</si>
  <si>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</si>
  <si>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</si>
  <si>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</si>
  <si>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</si>
  <si>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</si>
  <si>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</si>
  <si>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</si>
  <si>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</si>
  <si>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</si>
  <si>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</si>
  <si>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</si>
  <si>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</si>
  <si>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</si>
  <si>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</si>
  <si>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</si>
  <si>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</si>
  <si>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</si>
  <si>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</si>
  <si>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</si>
  <si>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</si>
  <si>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</si>
  <si>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</si>
  <si>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</si>
  <si>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</si>
  <si>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</si>
  <si>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</si>
  <si>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</si>
  <si>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</si>
  <si>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</si>
  <si>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</si>
  <si>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</si>
  <si>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</si>
  <si>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</si>
  <si>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</si>
  <si>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</si>
  <si>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</si>
  <si>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</si>
  <si>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</si>
  <si>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</si>
  <si>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</si>
  <si>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</si>
  <si>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</si>
  <si>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</si>
  <si>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</si>
  <si>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</si>
  <si>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</si>
  <si>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</si>
  <si>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</si>
  <si>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</si>
  <si>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</si>
  <si>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</si>
  <si>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</si>
  <si>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</si>
  <si>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</si>
  <si>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</si>
  <si>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</si>
  <si>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</si>
  <si>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</si>
  <si>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</si>
  <si>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</si>
  <si>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</si>
  <si>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</si>
  <si>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</si>
  <si>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</si>
  <si>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</si>
  <si>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</si>
  <si>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</si>
  <si>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</si>
  <si>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</si>
  <si>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</si>
  <si>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</si>
  <si>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</si>
  <si>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</si>
  <si>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</si>
  <si>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</si>
  <si>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</si>
  <si>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</si>
  <si>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</si>
  <si>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</si>
  <si>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</si>
  <si>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</si>
  <si>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</si>
  <si>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</si>
  <si>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</si>
  <si>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</si>
  <si>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</si>
  <si>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</si>
  <si>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</si>
  <si>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</si>
  <si>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</si>
  <si>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</si>
  <si>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</si>
  <si>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</si>
  <si>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</si>
  <si>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</si>
  <si>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</si>
  <si>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</si>
  <si>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</si>
  <si>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</si>
  <si>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</si>
  <si>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</si>
  <si>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</si>
  <si>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</si>
  <si>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</si>
  <si>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</si>
  <si>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</si>
  <si>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</si>
  <si>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</si>
  <si>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</si>
  <si>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</si>
  <si>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</si>
  <si>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</si>
  <si>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</si>
  <si>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</si>
  <si>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</si>
  <si>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</si>
  <si>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</si>
  <si>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</si>
  <si>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</si>
  <si>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</si>
  <si>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</si>
  <si>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</si>
  <si>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</si>
  <si>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</si>
  <si>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</si>
  <si>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</si>
  <si>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</si>
  <si>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</si>
  <si>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</si>
  <si>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</si>
  <si>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</si>
  <si>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</si>
  <si>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</si>
  <si>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</si>
  <si>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</si>
  <si>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</si>
  <si>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</si>
  <si>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</si>
  <si>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</si>
  <si>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</si>
  <si>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</si>
  <si>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</si>
  <si>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</si>
  <si>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</si>
  <si>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</si>
  <si>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</si>
  <si>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</si>
  <si>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</si>
  <si>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</si>
  <si>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</si>
  <si>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</si>
  <si>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</si>
  <si>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</si>
  <si>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</si>
  <si>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</si>
  <si>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</si>
  <si>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</si>
  <si>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</si>
  <si>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</si>
  <si>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</si>
  <si>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</si>
  <si>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</si>
  <si>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</si>
  <si>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</si>
  <si>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</si>
  <si>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</si>
  <si>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</si>
  <si>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</si>
  <si>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</si>
  <si>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</si>
  <si>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</si>
  <si>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</si>
  <si>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</si>
  <si>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</si>
  <si>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</si>
  <si>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</si>
  <si>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</si>
  <si>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</si>
  <si>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</si>
  <si>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</si>
  <si>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</si>
  <si>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</si>
  <si>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</si>
  <si>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</si>
  <si>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</si>
  <si>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</si>
  <si>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</si>
  <si>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</si>
  <si>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</si>
  <si>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</si>
  <si>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</si>
  <si>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</si>
  <si>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</si>
  <si>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</si>
  <si>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</si>
  <si>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</si>
  <si>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</si>
  <si>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</si>
  <si>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</si>
  <si>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</si>
  <si>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</si>
  <si>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</si>
  <si>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</si>
  <si>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</si>
  <si>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</si>
  <si>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</si>
  <si>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</si>
  <si>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</si>
  <si>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</si>
  <si>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</si>
  <si>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</si>
  <si>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</si>
  <si>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</si>
  <si>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</si>
  <si>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</si>
  <si>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</si>
  <si>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</si>
  <si>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</si>
  <si>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</si>
  <si>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</si>
  <si>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</si>
  <si>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</si>
  <si>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</si>
  <si>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</si>
  <si>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</si>
  <si>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</si>
  <si>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</si>
  <si>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</si>
  <si>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</si>
  <si>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</si>
  <si>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</si>
  <si>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</si>
  <si>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</si>
  <si>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</si>
  <si>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</si>
  <si>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</si>
  <si>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</si>
  <si>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</si>
  <si>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</si>
  <si>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</si>
  <si>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</si>
  <si>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</si>
  <si>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</si>
  <si>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</si>
  <si>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</si>
  <si>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</si>
  <si>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</si>
  <si>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</si>
  <si>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</si>
  <si>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</si>
  <si>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</si>
  <si>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</si>
  <si>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</si>
  <si>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</si>
  <si>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</si>
  <si>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</si>
  <si>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</si>
  <si>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</si>
  <si>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</si>
  <si>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</si>
  <si>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</si>
  <si>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</si>
  <si>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</si>
  <si>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</si>
  <si>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</si>
  <si>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</si>
  <si>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</si>
  <si>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</si>
  <si>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</si>
  <si>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</si>
  <si>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</si>
  <si>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</si>
  <si>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</si>
  <si>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</si>
  <si>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</si>
  <si>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</si>
  <si>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</si>
  <si>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</si>
  <si>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</si>
  <si>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</si>
  <si>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</si>
  <si>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</si>
  <si>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</si>
  <si>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</si>
  <si>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</si>
  <si>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</si>
  <si>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</si>
  <si>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</si>
  <si>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</si>
  <si>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</si>
  <si>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</si>
  <si>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</si>
  <si>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</si>
  <si>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</si>
  <si>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</si>
  <si>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</si>
  <si>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</si>
  <si>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</si>
  <si>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</si>
  <si>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</si>
  <si>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</si>
  <si>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</si>
  <si>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</si>
  <si>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</si>
  <si>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</si>
  <si>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</si>
  <si>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</si>
  <si>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</si>
  <si>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</si>
  <si>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</si>
  <si>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</si>
  <si>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</si>
  <si>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</si>
  <si>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</si>
  <si>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</si>
  <si>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</si>
  <si>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</si>
  <si>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</si>
  <si>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</si>
  <si>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</si>
  <si>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</si>
  <si>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</si>
  <si>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</si>
  <si>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</si>
  <si>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</si>
  <si>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</si>
  <si>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</si>
  <si>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</si>
  <si>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</si>
  <si>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</si>
  <si>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</si>
  <si>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</si>
  <si>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</si>
  <si>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</si>
  <si>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</si>
  <si>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</si>
  <si>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</si>
  <si>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</si>
  <si>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</si>
  <si>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</si>
  <si>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</si>
  <si>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</si>
  <si>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</si>
  <si>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</si>
  <si>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</si>
  <si>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</si>
  <si>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</si>
  <si>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</si>
  <si>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</si>
  <si>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</si>
  <si>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</si>
  <si>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</si>
  <si>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</si>
  <si>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</si>
  <si>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</si>
  <si>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</si>
  <si>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</si>
  <si>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</si>
  <si>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</si>
  <si>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</si>
  <si>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</si>
  <si>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</si>
  <si>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</si>
  <si>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</si>
  <si>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</si>
  <si>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</si>
  <si>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</si>
  <si>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</si>
  <si>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</si>
  <si>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</si>
  <si>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</si>
  <si>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</si>
  <si>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</si>
  <si>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</si>
  <si>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</si>
  <si>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</si>
  <si>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</si>
  <si>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</si>
  <si>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</si>
  <si>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</si>
  <si>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</si>
  <si>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</si>
  <si>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</si>
  <si>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</si>
  <si>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</si>
  <si>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</si>
  <si>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</si>
  <si>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</si>
  <si>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</si>
  <si>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</si>
  <si>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</si>
  <si>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</si>
  <si>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</si>
  <si>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</si>
  <si>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</si>
  <si>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</si>
  <si>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</si>
  <si>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</si>
  <si>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</si>
  <si>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</si>
  <si>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</si>
  <si>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</si>
  <si>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</si>
  <si>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</si>
  <si>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</si>
  <si>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</si>
  <si>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</si>
  <si>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</si>
  <si>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</si>
  <si>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</si>
  <si>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</si>
  <si>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</si>
  <si>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</si>
  <si>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</si>
  <si>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</si>
  <si>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</si>
  <si>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</si>
  <si>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</si>
  <si>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</si>
  <si>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</si>
  <si>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</si>
  <si>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</si>
  <si>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</si>
  <si>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</si>
  <si>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</si>
  <si>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</si>
  <si>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</si>
  <si>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</si>
  <si>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</si>
  <si>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</si>
  <si>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</si>
  <si>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</si>
  <si>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</si>
  <si>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</si>
  <si>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</si>
  <si>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</si>
  <si>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</si>
  <si>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</si>
  <si>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</si>
  <si>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</si>
  <si>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</si>
  <si>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</si>
  <si>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</si>
  <si>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</si>
  <si>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</si>
  <si>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</si>
  <si>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</si>
  <si>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</si>
  <si>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</si>
  <si>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</si>
  <si>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</si>
  <si>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</si>
  <si>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</si>
  <si>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</si>
  <si>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</si>
  <si>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</si>
  <si>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</si>
  <si>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</si>
  <si>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</si>
  <si>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</si>
  <si>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</si>
  <si>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</si>
  <si>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</si>
  <si>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</si>
  <si>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</si>
  <si>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</si>
  <si>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</si>
  <si>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</si>
  <si>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</si>
  <si>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</si>
  <si>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</si>
  <si>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</si>
  <si>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</si>
  <si>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</si>
  <si>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</si>
  <si>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</si>
  <si>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</si>
  <si>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</si>
  <si>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</si>
  <si>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</si>
  <si>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</si>
  <si>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</si>
  <si>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</si>
  <si>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</si>
  <si>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</si>
  <si>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</si>
  <si>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</si>
  <si>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</si>
  <si>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</si>
  <si>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</si>
  <si>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</si>
  <si>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</si>
  <si>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</si>
  <si>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</si>
  <si>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</si>
  <si>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</si>
  <si>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</si>
  <si>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</si>
  <si>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</si>
  <si>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</si>
  <si>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</si>
  <si>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</si>
  <si>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</si>
  <si>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</si>
  <si>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</si>
  <si>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</si>
  <si>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</si>
  <si>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</si>
  <si>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</si>
  <si>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</si>
  <si>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</si>
  <si>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</si>
  <si>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</si>
  <si>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</si>
  <si>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</si>
  <si>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</si>
  <si>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</si>
  <si>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</si>
  <si>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</si>
  <si>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</si>
  <si>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</si>
  <si>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</si>
  <si>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</si>
  <si>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</si>
  <si>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</si>
  <si>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</si>
  <si>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</si>
  <si>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</si>
  <si>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</si>
  <si>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</si>
  <si>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</si>
  <si>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</si>
  <si>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</si>
  <si>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</si>
  <si>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</si>
  <si>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</si>
  <si>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</si>
  <si>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</si>
  <si>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</si>
  <si>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</si>
  <si>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</si>
  <si>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</si>
  <si>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</si>
  <si>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</si>
  <si>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</si>
  <si>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</si>
  <si>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</si>
  <si>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</si>
  <si>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</si>
  <si>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</si>
  <si>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</si>
  <si>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</si>
  <si>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</si>
  <si>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</si>
  <si>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</si>
  <si>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</si>
  <si>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</si>
  <si>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</si>
  <si>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</si>
  <si>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</si>
  <si>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</si>
  <si>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</si>
  <si>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</si>
  <si>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</si>
  <si>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</si>
  <si>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</si>
  <si>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</si>
  <si>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</si>
  <si>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</si>
  <si>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</si>
  <si>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</si>
  <si>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</si>
  <si>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</si>
  <si>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</si>
  <si>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</si>
  <si>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</si>
  <si>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</si>
  <si>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</si>
  <si>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</si>
  <si>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</si>
  <si>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</si>
  <si>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</si>
  <si>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</si>
  <si>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</si>
  <si>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</si>
  <si>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</si>
  <si>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</si>
  <si>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</si>
  <si>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</si>
  <si>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</si>
  <si>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</si>
  <si>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</si>
  <si>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</si>
  <si>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</si>
  <si>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</si>
  <si>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</si>
  <si>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</si>
  <si>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</si>
  <si>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</si>
  <si>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</si>
  <si>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</si>
  <si>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</si>
  <si>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</si>
  <si>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</si>
  <si>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</si>
  <si>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</si>
  <si>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</si>
  <si>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</si>
  <si>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</si>
  <si>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</si>
  <si>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</si>
  <si>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</si>
  <si>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</si>
  <si>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</si>
  <si>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</si>
  <si>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</si>
  <si>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</si>
  <si>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</si>
  <si>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</si>
  <si>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</si>
  <si>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</si>
  <si>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</si>
  <si>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</si>
  <si>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</si>
  <si>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</si>
  <si>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</si>
  <si>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</si>
  <si>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</si>
  <si>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</si>
  <si>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</si>
  <si>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</si>
  <si>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</si>
  <si>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</si>
  <si>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</si>
  <si>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</si>
  <si>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</si>
  <si>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</si>
  <si>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</si>
  <si>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</si>
  <si>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</si>
  <si>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</si>
  <si>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</si>
  <si>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</si>
  <si>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</si>
  <si>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</si>
  <si>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</si>
  <si>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</si>
  <si>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</si>
  <si>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</si>
  <si>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</si>
  <si>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</si>
  <si>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</si>
  <si>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</si>
  <si>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</si>
  <si>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</si>
  <si>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</si>
  <si>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</si>
  <si>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</si>
  <si>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</si>
  <si>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</si>
  <si>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</si>
  <si>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</si>
  <si>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</si>
  <si>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</si>
  <si>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</si>
  <si>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</si>
  <si>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</si>
  <si>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</si>
  <si>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</si>
  <si>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</si>
  <si>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</si>
  <si>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</si>
  <si>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</si>
  <si>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</si>
  <si>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</si>
  <si>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</si>
  <si>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</si>
  <si>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</si>
  <si>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</si>
  <si>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</si>
  <si>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</si>
  <si>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</si>
  <si>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</si>
  <si>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</si>
  <si>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</si>
  <si>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</si>
  <si>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</si>
  <si>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</si>
  <si>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</si>
  <si>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</si>
  <si>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</si>
  <si>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</si>
  <si>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</si>
  <si>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</si>
  <si>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</si>
  <si>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</si>
  <si>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</si>
  <si>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</si>
  <si>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</si>
  <si>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</si>
  <si>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</si>
  <si>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</si>
  <si>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</si>
  <si>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</si>
  <si>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</si>
  <si>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</si>
  <si>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</si>
  <si>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</si>
  <si>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</si>
  <si>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</si>
  <si>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</si>
  <si>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</si>
  <si>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</si>
  <si>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</si>
  <si>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</si>
  <si>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</si>
  <si>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</si>
  <si>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</si>
  <si>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</si>
  <si>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</si>
  <si>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</si>
  <si>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</si>
  <si>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</si>
  <si>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</si>
  <si>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</si>
  <si>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</si>
  <si>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</si>
  <si>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</si>
  <si>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</si>
  <si>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</si>
  <si>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</si>
  <si>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</si>
  <si>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</si>
  <si>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</si>
  <si>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</si>
  <si>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</si>
  <si>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</si>
  <si>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</si>
  <si>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</si>
  <si>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</si>
  <si>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</si>
  <si>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</si>
  <si>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</si>
  <si>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</si>
  <si>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</si>
  <si>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</si>
  <si>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</si>
  <si>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</si>
  <si>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</si>
  <si>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</si>
  <si>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</si>
  <si>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</si>
  <si>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</si>
  <si>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</si>
  <si>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</si>
  <si>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</si>
  <si>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</si>
  <si>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</si>
  <si>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</si>
  <si>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</si>
  <si>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</si>
  <si>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</si>
  <si>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</si>
  <si>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</si>
  <si>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</si>
  <si>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</si>
  <si>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</si>
  <si>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</si>
  <si>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</si>
  <si>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</si>
  <si>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</si>
  <si>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</si>
  <si>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</si>
  <si>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</si>
  <si>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</si>
  <si>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</si>
  <si>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</si>
  <si>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</si>
  <si>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</si>
  <si>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</si>
  <si>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</si>
  <si>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</si>
  <si>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</si>
  <si>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</si>
  <si>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</si>
  <si>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</si>
  <si>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</si>
  <si>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</si>
  <si>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</si>
  <si>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</si>
  <si>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</si>
  <si>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</si>
  <si>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</si>
  <si>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</si>
  <si>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</si>
  <si>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</si>
  <si>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</si>
  <si>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</si>
  <si>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</si>
  <si>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</si>
  <si>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</si>
  <si>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</si>
  <si>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</si>
  <si>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</si>
  <si>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</si>
  <si>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</si>
  <si>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</si>
  <si>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</si>
  <si>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</si>
  <si>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</si>
  <si>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</si>
  <si>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</si>
  <si>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</si>
  <si>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</si>
  <si>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</si>
  <si>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</si>
  <si>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</si>
  <si>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</si>
  <si>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</si>
  <si>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</si>
  <si>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</si>
  <si>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</si>
  <si>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</si>
  <si>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</si>
  <si>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</si>
  <si>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</si>
  <si>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</si>
  <si>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</si>
  <si>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</si>
  <si>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</si>
  <si>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</si>
  <si>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</si>
  <si>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</si>
  <si>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</si>
  <si>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</si>
  <si>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</si>
  <si>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</si>
  <si>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</si>
  <si>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</si>
  <si>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</si>
  <si>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</si>
  <si>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</si>
  <si>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</si>
  <si>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</si>
  <si>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</si>
  <si>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</si>
  <si>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</si>
  <si>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</si>
  <si>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</si>
  <si>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</si>
  <si>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</si>
  <si>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</si>
  <si>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</si>
  <si>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</si>
  <si>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</si>
  <si>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</si>
  <si>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</si>
  <si>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</si>
  <si>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</si>
  <si>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</si>
  <si>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</si>
  <si>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</si>
  <si>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</si>
  <si>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</si>
  <si>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</si>
  <si>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</si>
  <si>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</si>
  <si>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</si>
  <si>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</si>
  <si>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</si>
  <si>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</si>
  <si>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</si>
  <si>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</si>
  <si>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</si>
  <si>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</si>
  <si>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</si>
  <si>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</si>
  <si>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</si>
  <si>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</si>
  <si>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</si>
  <si>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</si>
  <si>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</si>
  <si>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</si>
  <si>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</si>
  <si>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</si>
  <si>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</si>
  <si>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</si>
  <si>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</si>
  <si>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</si>
  <si>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</si>
  <si>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</si>
  <si>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</si>
  <si>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</si>
  <si>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</si>
  <si>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</si>
  <si>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</si>
  <si>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</si>
  <si>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</si>
  <si>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</si>
  <si>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</si>
  <si>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</si>
  <si>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</si>
  <si>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</si>
  <si>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</si>
  <si>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</si>
  <si>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</si>
  <si>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</si>
  <si>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</si>
  <si>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</si>
  <si>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</si>
  <si>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</si>
  <si>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</si>
  <si>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</si>
  <si>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</si>
  <si>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</si>
  <si>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</si>
  <si>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</si>
  <si>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</si>
  <si>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</si>
  <si>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</si>
  <si>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</si>
  <si>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</si>
  <si>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</si>
  <si>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</si>
  <si>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</si>
  <si>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</si>
  <si>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</si>
  <si>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</si>
  <si>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</si>
  <si>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</si>
  <si>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</si>
  <si>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</si>
  <si>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</si>
  <si>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</si>
  <si>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</si>
  <si>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</si>
  <si>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</si>
  <si>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</si>
  <si>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</si>
  <si>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</si>
  <si>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</si>
  <si>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</si>
  <si>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</si>
  <si>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</si>
  <si>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</si>
  <si>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</si>
  <si>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</si>
  <si>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</si>
  <si>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</si>
  <si>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</si>
  <si>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</si>
  <si>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</si>
  <si>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</si>
  <si>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</si>
  <si>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</si>
  <si>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</si>
  <si>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</si>
  <si>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</si>
  <si>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</si>
  <si>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</si>
  <si>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</si>
  <si>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</si>
  <si>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</si>
  <si>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</si>
  <si>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</si>
  <si>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</si>
  <si>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</si>
  <si>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</si>
  <si>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</si>
  <si>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</si>
  <si>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</si>
  <si>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</si>
  <si>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</si>
  <si>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</si>
  <si>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</si>
  <si>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</si>
  <si>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</si>
  <si>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</si>
  <si>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</si>
  <si>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</si>
  <si>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</si>
  <si>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</si>
  <si>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</si>
  <si>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</si>
  <si>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</si>
  <si>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</si>
  <si>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</si>
  <si>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</si>
  <si>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</si>
  <si>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</si>
  <si>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</si>
  <si>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</si>
  <si>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</si>
  <si>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</si>
  <si>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</si>
  <si>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</si>
  <si>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</si>
  <si>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</si>
  <si>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</si>
  <si>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</si>
  <si>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</si>
  <si>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</si>
  <si>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</si>
  <si>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</si>
  <si>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</si>
  <si>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</si>
  <si>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</si>
  <si>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</si>
  <si>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</si>
  <si>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</si>
  <si>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</si>
  <si>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</si>
  <si>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</si>
  <si>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</si>
  <si>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</si>
  <si>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</si>
  <si>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</si>
  <si>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</si>
  <si>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</si>
  <si>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</si>
  <si>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</si>
  <si>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</si>
  <si>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</si>
  <si>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</si>
  <si>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</si>
  <si>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</si>
  <si>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</si>
  <si>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</si>
  <si>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</si>
  <si>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</si>
  <si>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</si>
  <si>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</si>
  <si>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</si>
  <si>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</si>
  <si>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</si>
  <si>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</si>
  <si>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</si>
  <si>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</si>
  <si>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</si>
  <si>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</si>
  <si>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</si>
  <si>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</si>
  <si>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</si>
  <si>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</si>
  <si>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</si>
  <si>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</si>
  <si>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</si>
  <si>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</si>
  <si>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</si>
  <si>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</si>
  <si>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</si>
  <si>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</si>
  <si>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</si>
  <si>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</si>
  <si>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</si>
  <si>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</si>
  <si>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</si>
  <si>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</si>
  <si>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</si>
  <si>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</si>
  <si>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</si>
  <si>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</si>
  <si>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</si>
  <si>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</si>
  <si>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</si>
  <si>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</si>
  <si>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</si>
  <si>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</si>
  <si>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</si>
  <si>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</si>
  <si>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</si>
  <si>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</si>
  <si>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</si>
  <si>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</si>
  <si>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</si>
  <si>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</si>
  <si>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</si>
  <si>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</si>
  <si>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</si>
  <si>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</si>
  <si>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</si>
  <si>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</si>
  <si>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</si>
  <si>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</si>
  <si>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</si>
  <si>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</si>
  <si>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</si>
  <si>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</si>
  <si>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</si>
  <si>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</si>
  <si>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</si>
  <si>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</si>
  <si>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</si>
  <si>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</si>
  <si>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</si>
  <si>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</si>
  <si>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</si>
  <si>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</si>
  <si>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</si>
  <si>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</si>
  <si>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</si>
  <si>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</si>
  <si>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</si>
  <si>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</si>
  <si>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</si>
  <si>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</si>
  <si>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</si>
  <si>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</si>
  <si>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</si>
  <si>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</si>
  <si>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</si>
  <si>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</si>
  <si>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</si>
  <si>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</si>
  <si>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</si>
  <si>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</si>
  <si>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</si>
  <si>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</si>
  <si>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</si>
  <si>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</si>
  <si>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</si>
  <si>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</si>
  <si>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</si>
  <si>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</si>
  <si>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</si>
  <si>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</si>
  <si>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</si>
  <si>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</si>
  <si>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</si>
  <si>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</si>
  <si>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</si>
  <si>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</si>
  <si>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</si>
  <si>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</si>
  <si>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</si>
  <si>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</si>
  <si>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</si>
  <si>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</si>
  <si>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</si>
  <si>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</si>
  <si>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</si>
  <si>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</si>
  <si>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</si>
  <si>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</si>
  <si>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</si>
  <si>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</si>
  <si>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</si>
  <si>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</si>
  <si>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</si>
  <si>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</si>
  <si>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</si>
  <si>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</si>
  <si>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</si>
  <si>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</si>
  <si>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</si>
  <si>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</si>
  <si>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</si>
  <si>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</si>
  <si>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</si>
  <si>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</si>
  <si>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</si>
  <si>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</si>
  <si>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</si>
  <si>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</si>
  <si>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</si>
  <si>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</si>
  <si>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</si>
  <si>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</si>
  <si>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</si>
  <si>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</si>
  <si>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</si>
  <si>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</si>
  <si>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</si>
  <si>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</si>
  <si>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</si>
  <si>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</si>
  <si>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</si>
  <si>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</si>
  <si>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</si>
  <si>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</si>
  <si>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</si>
  <si>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</si>
  <si>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</si>
  <si>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</si>
  <si>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</si>
  <si>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</si>
  <si>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</si>
  <si>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</si>
  <si>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</si>
  <si>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</si>
  <si>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</si>
  <si>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</si>
  <si>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</si>
  <si>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</si>
  <si>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</si>
  <si>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</si>
  <si>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</si>
  <si>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</si>
  <si>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</si>
  <si>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</si>
  <si>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</si>
  <si>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</si>
  <si>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</si>
  <si>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</si>
  <si>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</si>
  <si>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</si>
  <si>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</si>
  <si>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</si>
  <si>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</si>
  <si>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</si>
  <si>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</si>
  <si>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</si>
  <si>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</si>
  <si>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</si>
  <si>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</si>
  <si>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</si>
  <si>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</si>
  <si>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</si>
  <si>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</si>
  <si>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</si>
  <si>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</si>
  <si>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</si>
  <si>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</si>
  <si>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</si>
  <si>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</si>
  <si>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</si>
  <si>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</si>
  <si>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</si>
  <si>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</si>
  <si>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</si>
  <si>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</si>
  <si>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</si>
  <si>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</si>
  <si>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</si>
  <si>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</si>
  <si>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</si>
  <si>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</si>
  <si>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</si>
  <si>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</si>
  <si>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</si>
  <si>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</si>
  <si>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</si>
  <si>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</si>
  <si>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</si>
  <si>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</si>
  <si>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</si>
  <si>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</si>
  <si>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</si>
  <si>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</si>
  <si>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</si>
  <si>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</si>
  <si>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</si>
  <si>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</si>
  <si>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</si>
  <si>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</si>
  <si>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</si>
  <si>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</si>
  <si>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</si>
  <si>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</si>
  <si>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</si>
  <si>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</si>
  <si>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</si>
  <si>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</si>
  <si>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</si>
  <si>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</si>
  <si>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</si>
  <si>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</si>
  <si>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</si>
  <si>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</si>
  <si>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</si>
  <si>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</si>
  <si>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</si>
  <si>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</si>
  <si>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</si>
  <si>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</si>
  <si>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</si>
  <si>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</si>
  <si>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</si>
  <si>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</si>
  <si>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</si>
  <si>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</si>
  <si>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</si>
  <si>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</si>
  <si>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</si>
  <si>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</si>
  <si>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</si>
  <si>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</si>
  <si>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</si>
  <si>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</si>
  <si>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</si>
  <si>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</si>
  <si>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</si>
  <si>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</si>
  <si>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</si>
  <si>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</si>
  <si>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</si>
  <si>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</si>
  <si>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</si>
  <si>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</si>
  <si>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</si>
  <si>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</si>
  <si>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</si>
  <si>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</si>
  <si>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</si>
  <si>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</si>
  <si>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</si>
  <si>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</si>
  <si>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</si>
  <si>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</si>
  <si>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</si>
  <si>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</si>
  <si>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</si>
  <si>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</si>
  <si>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</si>
  <si>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</si>
  <si>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</si>
  <si>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</si>
  <si>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</si>
  <si>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</si>
  <si>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</si>
  <si>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</si>
  <si>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</si>
  <si>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</si>
  <si>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</si>
  <si>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</si>
  <si>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</si>
  <si>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</si>
  <si>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</si>
  <si>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</si>
  <si>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</si>
  <si>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</si>
  <si>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</si>
  <si>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</si>
  <si>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</si>
  <si>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</si>
  <si>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</si>
  <si>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</si>
  <si>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</si>
  <si>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</si>
  <si>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</si>
  <si>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</si>
  <si>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</si>
  <si>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</si>
  <si>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</si>
  <si>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</si>
  <si>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</si>
  <si>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</si>
  <si>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</si>
  <si>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</si>
  <si>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</si>
  <si>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</si>
  <si>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</si>
  <si>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</si>
  <si>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</si>
  <si>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</si>
  <si>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</si>
  <si>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</si>
  <si>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</si>
  <si>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</si>
  <si>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</si>
  <si>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</si>
  <si>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</si>
  <si>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</si>
  <si>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</si>
  <si>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</si>
  <si>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</si>
  <si>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</si>
  <si>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</si>
  <si>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</si>
  <si>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</si>
  <si>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</si>
  <si>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</si>
  <si>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</si>
  <si>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</si>
  <si>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</si>
  <si>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</si>
  <si>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</si>
  <si>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</si>
  <si>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</si>
  <si>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</si>
  <si>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</si>
  <si>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</si>
  <si>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</si>
  <si>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</si>
  <si>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</si>
  <si>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</si>
  <si>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</si>
  <si>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</si>
  <si>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</si>
  <si>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</si>
  <si>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</si>
  <si>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</si>
  <si>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</si>
  <si>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</si>
  <si>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</si>
  <si>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</si>
  <si>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</si>
  <si>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</si>
  <si>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</si>
  <si>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</si>
  <si>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</si>
  <si>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</si>
  <si>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</si>
  <si>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</si>
  <si>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</si>
  <si>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</si>
  <si>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</si>
  <si>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</si>
  <si>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</si>
  <si>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</si>
  <si>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</si>
  <si>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</si>
  <si>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</si>
  <si>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</si>
  <si>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</si>
  <si>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</si>
  <si>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</si>
  <si>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</si>
  <si>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</si>
  <si>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</si>
  <si>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</si>
  <si>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</si>
  <si>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</si>
  <si>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</si>
  <si>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</si>
  <si>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</si>
  <si>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</si>
  <si>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</si>
  <si>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</si>
  <si>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</si>
  <si>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</si>
  <si>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</si>
  <si>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</si>
  <si>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</si>
  <si>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</si>
  <si>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</si>
  <si>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</si>
  <si>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</si>
  <si>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</si>
  <si>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</si>
  <si>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</si>
  <si>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</si>
  <si>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</si>
  <si>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</si>
  <si>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</si>
  <si>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</si>
  <si>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</si>
  <si>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</si>
  <si>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</si>
  <si>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</si>
  <si>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</si>
  <si>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</si>
  <si>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</si>
  <si>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</si>
  <si>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</si>
  <si>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</si>
  <si>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</si>
  <si>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</si>
  <si>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</si>
  <si>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</si>
  <si>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</si>
  <si>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</si>
  <si>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</si>
  <si>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</si>
  <si>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</si>
  <si>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</si>
  <si>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</si>
  <si>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</si>
  <si>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</si>
  <si>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</si>
  <si>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</si>
  <si>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</si>
  <si>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</si>
  <si>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</si>
  <si>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</si>
  <si>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</si>
  <si>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</si>
  <si>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</si>
  <si>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</si>
  <si>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</si>
  <si>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</si>
  <si>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</si>
  <si>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</si>
  <si>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</si>
  <si>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</si>
  <si>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</si>
  <si>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</si>
  <si>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</si>
  <si>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</si>
  <si>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</si>
  <si>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</si>
  <si>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</si>
  <si>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</si>
  <si>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</si>
  <si>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</si>
  <si>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</si>
  <si>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</si>
  <si>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</si>
  <si>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</si>
  <si>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</si>
  <si>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</si>
  <si>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</si>
  <si>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</si>
  <si>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</si>
  <si>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</si>
  <si>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</si>
  <si>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</si>
  <si>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</si>
  <si>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</si>
  <si>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</si>
  <si>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</si>
  <si>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</si>
  <si>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</si>
  <si>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</si>
  <si>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</si>
  <si>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</si>
  <si>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</si>
  <si>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</si>
  <si>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</si>
  <si>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</si>
  <si>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</si>
  <si>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</si>
  <si>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</si>
  <si>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</si>
  <si>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</si>
  <si>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</si>
  <si>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</si>
  <si>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</si>
  <si>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</si>
  <si>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</si>
  <si>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</si>
  <si>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</si>
  <si>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</si>
  <si>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</si>
  <si>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</si>
  <si>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</si>
  <si>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</si>
  <si>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</si>
  <si>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</si>
  <si>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</si>
  <si>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</si>
  <si>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</si>
  <si>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</si>
  <si>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</si>
  <si>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</si>
  <si>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</si>
  <si>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</si>
  <si>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</si>
  <si>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</si>
  <si>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</si>
  <si>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</si>
  <si>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</si>
  <si>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</si>
  <si>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</si>
  <si>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</si>
  <si>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</si>
  <si>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</si>
  <si>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</si>
  <si>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</si>
  <si>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</si>
  <si>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</si>
  <si>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</si>
  <si>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</si>
  <si>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</si>
  <si>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</si>
  <si>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</si>
  <si>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</si>
  <si>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</si>
  <si>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</si>
  <si>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</si>
  <si>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</si>
  <si>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</si>
  <si>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</si>
  <si>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</si>
  <si>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</si>
  <si>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</si>
  <si>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</si>
  <si>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</si>
  <si>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</si>
  <si>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</si>
  <si>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</si>
  <si>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</si>
  <si>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</si>
  <si>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</si>
  <si>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</si>
  <si>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</si>
  <si>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</si>
  <si>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</si>
  <si>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</si>
  <si>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</si>
  <si>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</si>
  <si>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</si>
  <si>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</si>
  <si>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</si>
  <si>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</si>
  <si>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</si>
  <si>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</si>
  <si>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</si>
  <si>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</si>
  <si>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</si>
  <si>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</si>
  <si>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</si>
  <si>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</si>
  <si>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</si>
  <si>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</si>
  <si>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</si>
  <si>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</si>
  <si>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</si>
  <si>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</si>
  <si>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</si>
  <si>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</si>
  <si>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</si>
  <si>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</si>
  <si>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</si>
  <si>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</si>
  <si>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</si>
  <si>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</si>
  <si>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</si>
  <si>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</si>
  <si>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</si>
  <si>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</si>
  <si>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</si>
  <si>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</si>
  <si>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</si>
  <si>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</si>
  <si>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</si>
  <si>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</si>
  <si>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</si>
  <si>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</si>
  <si>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</si>
  <si>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</si>
  <si>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</si>
  <si>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</si>
  <si>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</si>
  <si>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</si>
  <si>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</si>
  <si>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</si>
  <si>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</si>
  <si>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</si>
  <si>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</si>
  <si>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</si>
  <si>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</si>
  <si>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</si>
  <si>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</si>
  <si>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</si>
  <si>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</si>
  <si>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</si>
  <si>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</si>
  <si>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</si>
  <si>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</si>
  <si>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</si>
  <si>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</si>
  <si>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</si>
  <si>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</si>
  <si>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</si>
  <si>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</si>
  <si>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</si>
  <si>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</si>
  <si>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</si>
  <si>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</si>
  <si>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</si>
  <si>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</si>
  <si>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</si>
  <si>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</si>
  <si>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</si>
  <si>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</si>
  <si>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</si>
  <si>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</si>
  <si>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</si>
  <si>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</si>
  <si>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</si>
  <si>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</si>
  <si>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</si>
  <si>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</si>
  <si>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</si>
  <si>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</si>
  <si>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</si>
  <si>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</si>
  <si>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</si>
  <si>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</si>
  <si>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</si>
  <si>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</si>
  <si>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</si>
  <si>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</si>
  <si>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</si>
  <si>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</si>
  <si>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</si>
  <si>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</si>
  <si>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</si>
  <si>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</si>
  <si>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</si>
  <si>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</si>
  <si>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</si>
  <si>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</si>
  <si>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</si>
  <si>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</si>
  <si>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</si>
  <si>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</si>
  <si>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</si>
  <si>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</si>
  <si>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</si>
  <si>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</si>
  <si>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</si>
  <si>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</si>
  <si>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</si>
  <si>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</si>
  <si>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</si>
  <si>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</si>
  <si>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</si>
  <si>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</si>
  <si>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</si>
  <si>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</si>
  <si>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</si>
  <si>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</si>
  <si>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</si>
  <si>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</si>
  <si>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</si>
  <si>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</si>
  <si>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</si>
  <si>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</si>
  <si>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</si>
  <si>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</si>
  <si>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</si>
  <si>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</si>
  <si>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</si>
  <si>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</si>
  <si>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</si>
  <si>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</si>
  <si>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</si>
  <si>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</si>
  <si>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</si>
  <si>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</si>
  <si>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</si>
  <si>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</si>
  <si>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</si>
  <si>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</si>
  <si>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</si>
  <si>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</si>
  <si>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</si>
  <si>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</si>
  <si>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</si>
  <si>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</si>
  <si>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</si>
  <si>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</si>
  <si>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</si>
  <si>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</si>
  <si>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</si>
  <si>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</si>
  <si>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</si>
  <si>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</si>
  <si>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</si>
  <si>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</si>
  <si>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</si>
  <si>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</si>
  <si>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</si>
  <si>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</si>
  <si>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</si>
  <si>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</si>
  <si>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</si>
  <si>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</si>
  <si>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</si>
  <si>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</si>
  <si>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</si>
  <si>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</si>
  <si>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</si>
  <si>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</si>
  <si>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</si>
  <si>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</si>
  <si>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</si>
  <si>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</si>
  <si>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</si>
  <si>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</si>
  <si>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</si>
  <si>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</si>
  <si>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</si>
  <si>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</si>
  <si>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</si>
  <si>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</si>
  <si>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</si>
  <si>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</si>
  <si>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</si>
  <si>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</si>
  <si>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</si>
  <si>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</si>
  <si>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</si>
  <si>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</si>
  <si>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</si>
  <si>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</si>
  <si>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</si>
  <si>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</si>
  <si>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</si>
  <si>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</si>
  <si>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</si>
  <si>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</si>
  <si>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</si>
  <si>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</si>
  <si>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</si>
  <si>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</si>
  <si>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</si>
  <si>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</si>
  <si>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</si>
  <si>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</si>
  <si>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</si>
  <si>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</si>
  <si>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</si>
  <si>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</si>
  <si>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</si>
  <si>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</si>
  <si>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</si>
  <si>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</si>
  <si>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</si>
  <si>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</si>
  <si>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</si>
  <si>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</si>
  <si>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</si>
  <si>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</si>
  <si>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</si>
  <si>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</si>
  <si>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</si>
  <si>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</si>
  <si>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</si>
  <si>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</si>
  <si>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</si>
  <si>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</si>
  <si>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</si>
  <si>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</si>
  <si>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</si>
  <si>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</si>
  <si>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</si>
  <si>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</si>
  <si>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</si>
  <si>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</si>
  <si>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</si>
  <si>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</si>
  <si>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</si>
  <si>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</si>
  <si>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</si>
  <si>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</si>
  <si>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</si>
  <si>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</si>
  <si>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</si>
  <si>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</si>
  <si>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</si>
  <si>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</si>
  <si>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</si>
  <si>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</si>
  <si>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</si>
  <si>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</si>
  <si>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</si>
  <si>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</si>
  <si>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</si>
  <si>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</si>
  <si>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</si>
  <si>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</si>
  <si>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</si>
  <si>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</si>
  <si>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</si>
  <si>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</si>
  <si>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</si>
  <si>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</si>
  <si>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</si>
  <si>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</si>
  <si>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</si>
  <si>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</si>
  <si>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</si>
  <si>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</si>
  <si>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</si>
  <si>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</si>
  <si>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</si>
  <si>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</si>
  <si>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</si>
  <si>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</si>
  <si>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</si>
  <si>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</si>
  <si>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</si>
  <si>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</si>
  <si>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</si>
  <si>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</si>
  <si>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</si>
  <si>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</si>
  <si>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</si>
  <si>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</si>
  <si>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</si>
  <si>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</si>
  <si>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</si>
  <si>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</si>
  <si>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</si>
  <si>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</si>
  <si>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</si>
  <si>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</si>
  <si>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</si>
  <si>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</si>
  <si>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</si>
  <si>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</si>
  <si>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</si>
  <si>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</si>
  <si>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</si>
  <si>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</si>
  <si>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</si>
  <si>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</si>
  <si>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</si>
  <si>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</si>
  <si>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</si>
  <si>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</si>
  <si>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</si>
  <si>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</si>
  <si>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</si>
  <si>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</si>
  <si>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</si>
  <si>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</si>
  <si>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</si>
  <si>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</si>
  <si>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</si>
  <si>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</si>
  <si>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</si>
  <si>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</si>
  <si>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</si>
  <si>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</si>
  <si>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</si>
  <si>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</si>
  <si>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</si>
  <si>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</si>
  <si>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</si>
  <si>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</si>
  <si>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</si>
  <si>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</si>
  <si>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</si>
  <si>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</si>
  <si>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</si>
  <si>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</si>
  <si>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</si>
  <si>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</si>
  <si>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</si>
  <si>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</si>
  <si>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</si>
  <si>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</si>
  <si>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</si>
  <si>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</si>
  <si>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</si>
  <si>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</si>
  <si>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</si>
  <si>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</si>
  <si>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</si>
  <si>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</si>
  <si>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</si>
  <si>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</si>
  <si>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</si>
  <si>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</si>
  <si>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</si>
  <si>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</si>
  <si>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</si>
  <si>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</si>
  <si>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</si>
  <si>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</si>
  <si>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</si>
  <si>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</si>
  <si>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</si>
  <si>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</si>
  <si>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</si>
  <si>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</si>
  <si>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</si>
  <si>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</si>
  <si>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</si>
  <si>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</si>
  <si>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</si>
  <si>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</si>
  <si>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</si>
  <si>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</si>
  <si>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</si>
  <si>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</si>
  <si>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</si>
  <si>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</si>
  <si>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</si>
  <si>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</si>
  <si>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</si>
  <si>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</si>
  <si>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</si>
  <si>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</si>
  <si>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</si>
  <si>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</si>
  <si>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</si>
  <si>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</si>
  <si>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</si>
  <si>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</si>
  <si>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</si>
  <si>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</si>
  <si>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</si>
  <si>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</si>
  <si>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</si>
  <si>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</si>
  <si>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</si>
  <si>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</si>
  <si>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</si>
  <si>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</si>
  <si>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</si>
  <si>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</si>
  <si>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</si>
  <si>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</si>
  <si>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</si>
  <si>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</si>
  <si>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</si>
  <si>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</si>
  <si>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</si>
  <si>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</si>
  <si>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</si>
  <si>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</si>
  <si>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</si>
  <si>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</si>
  <si>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</si>
  <si>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</si>
  <si>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</si>
  <si>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</si>
  <si>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</si>
  <si>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</si>
  <si>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</si>
  <si>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</si>
  <si>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</si>
  <si>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</si>
  <si>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</si>
  <si>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</si>
  <si>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</si>
  <si>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</si>
  <si>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</si>
  <si>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</si>
  <si>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</si>
  <si>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</si>
  <si>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</si>
  <si>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</si>
  <si>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</si>
  <si>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</si>
  <si>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</si>
  <si>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</si>
  <si>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</si>
  <si>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</si>
  <si>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</si>
  <si>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</si>
  <si>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</si>
  <si>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</si>
  <si>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</si>
  <si>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</si>
  <si>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</si>
  <si>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</si>
  <si>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</si>
  <si>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</si>
  <si>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</si>
  <si>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</si>
  <si>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</si>
  <si>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</si>
  <si>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</si>
  <si>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</si>
  <si>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</si>
  <si>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</si>
  <si>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</si>
  <si>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</si>
  <si>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</si>
  <si>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</si>
  <si>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</si>
  <si>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</si>
  <si>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</si>
  <si>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</si>
  <si>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</si>
  <si>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</si>
  <si>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</si>
  <si>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</si>
  <si>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</si>
  <si>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</si>
  <si>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</si>
  <si>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</si>
  <si>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</si>
  <si>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</si>
  <si>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</si>
  <si>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</si>
  <si>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</si>
  <si>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</si>
  <si>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</si>
  <si>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</si>
  <si>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</si>
  <si>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</si>
  <si>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</si>
  <si>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</si>
  <si>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</si>
  <si>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</si>
  <si>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</si>
  <si>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</si>
  <si>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</si>
  <si>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</si>
  <si>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</si>
  <si>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</si>
  <si>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</si>
  <si>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</si>
  <si>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</si>
  <si>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</si>
  <si>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</si>
  <si>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</si>
  <si>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</si>
  <si>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</si>
  <si>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</si>
  <si>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</si>
  <si>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</si>
  <si>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</si>
  <si>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</si>
  <si>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</si>
  <si>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</si>
  <si>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</si>
  <si>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</si>
  <si>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</si>
  <si>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</si>
  <si>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</si>
  <si>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</si>
  <si>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</si>
  <si>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</si>
  <si>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</si>
  <si>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</si>
  <si>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</si>
  <si>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</si>
  <si>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</si>
  <si>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</si>
  <si>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</si>
  <si>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</si>
  <si>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</si>
  <si>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</si>
  <si>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</si>
  <si>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</si>
  <si>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</si>
  <si>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</si>
  <si>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</si>
  <si>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</si>
  <si>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</si>
  <si>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</si>
  <si>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</si>
  <si>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</si>
  <si>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</si>
  <si>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</si>
  <si>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</si>
  <si>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</si>
  <si>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</si>
  <si>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</si>
  <si>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</si>
  <si>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</si>
  <si>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</si>
  <si>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</si>
  <si>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</si>
  <si>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</si>
  <si>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</si>
  <si>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</si>
  <si>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</si>
  <si>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</si>
  <si>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</si>
  <si>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</si>
  <si>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</si>
  <si>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</si>
  <si>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</si>
  <si>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</si>
  <si>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</si>
  <si>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</si>
  <si>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</si>
  <si>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</si>
  <si>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</si>
  <si>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</si>
  <si>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</si>
  <si>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</si>
  <si>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</si>
  <si>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</si>
  <si>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</si>
  <si>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</si>
  <si>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</si>
  <si>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</si>
  <si>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</si>
  <si>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</si>
  <si>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</si>
  <si>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</si>
  <si>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</si>
  <si>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</si>
  <si>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</si>
  <si>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</si>
  <si>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</si>
  <si>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</si>
  <si>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</si>
  <si>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</si>
  <si>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</si>
  <si>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</si>
  <si>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</si>
  <si>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</si>
  <si>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</si>
  <si>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</si>
  <si>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</si>
  <si>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</si>
  <si>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</si>
  <si>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</si>
  <si>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</si>
  <si>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</si>
  <si>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</si>
  <si>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</si>
  <si>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</si>
  <si>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</si>
  <si>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</si>
  <si>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</si>
  <si>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</si>
  <si>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</si>
  <si>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</si>
  <si>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</si>
  <si>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</si>
  <si>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</si>
  <si>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</si>
  <si>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</si>
  <si>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</si>
  <si>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</si>
  <si>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</si>
  <si>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</si>
  <si>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</si>
  <si>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</si>
  <si>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</si>
  <si>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</si>
  <si>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</si>
  <si>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</si>
  <si>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</si>
  <si>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</si>
  <si>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</si>
  <si>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</si>
  <si>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</si>
  <si>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</si>
  <si>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</si>
  <si>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</si>
  <si>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</si>
  <si>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</si>
  <si>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</si>
  <si>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</si>
  <si>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</si>
  <si>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</si>
  <si>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</si>
  <si>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</si>
  <si>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</si>
  <si>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</si>
  <si>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</si>
  <si>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</si>
  <si>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</si>
  <si>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</si>
  <si>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</si>
  <si>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</si>
  <si>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</si>
  <si>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</si>
  <si>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</si>
  <si>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</si>
  <si>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</si>
  <si>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</si>
  <si>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</si>
  <si>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</si>
  <si>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</si>
  <si>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</si>
  <si>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</si>
  <si>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</si>
  <si>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</si>
  <si>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</si>
  <si>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</si>
  <si>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</si>
  <si>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</si>
  <si>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</si>
  <si>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</si>
  <si>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</si>
  <si>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</si>
  <si>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</si>
  <si>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</si>
  <si>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</si>
  <si>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</si>
  <si>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</si>
  <si>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</si>
  <si>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</si>
  <si>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</si>
  <si>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</si>
  <si>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</si>
  <si>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</si>
  <si>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</si>
  <si>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</si>
  <si>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</si>
  <si>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</si>
  <si>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</si>
  <si>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</si>
  <si>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</si>
  <si>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</si>
  <si>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</si>
  <si>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</si>
  <si>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</si>
  <si>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</si>
  <si>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</si>
  <si>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</si>
  <si>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</si>
  <si>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</si>
  <si>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</si>
  <si>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</si>
  <si>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</si>
  <si>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</si>
  <si>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</si>
  <si>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</si>
  <si>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</si>
  <si>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</si>
  <si>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</si>
  <si>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</si>
  <si>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</si>
  <si>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</si>
  <si>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</si>
  <si>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</si>
  <si>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</si>
  <si>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</si>
  <si>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</si>
  <si>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</si>
  <si>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</si>
  <si>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</si>
  <si>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</si>
  <si>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</si>
  <si>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</si>
  <si>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</si>
  <si>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</si>
  <si>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</si>
  <si>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</si>
  <si>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</si>
  <si>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</si>
  <si>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</si>
  <si>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</si>
  <si>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</si>
  <si>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</si>
  <si>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</si>
  <si>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</si>
  <si>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</si>
  <si>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</si>
  <si>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</si>
  <si>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</si>
  <si>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</si>
  <si>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</si>
  <si>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</si>
  <si>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</si>
  <si>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</si>
  <si>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</si>
  <si>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</si>
  <si>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</si>
  <si>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</si>
  <si>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</si>
  <si>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</si>
  <si>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</si>
  <si>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</si>
  <si>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</si>
  <si>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</si>
  <si>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</si>
  <si>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</si>
  <si>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</si>
  <si>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</si>
  <si>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</si>
  <si>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</si>
  <si>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</si>
  <si>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</si>
  <si>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</si>
  <si>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</si>
  <si>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</si>
  <si>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</si>
  <si>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</si>
  <si>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</si>
  <si>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</si>
  <si>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</si>
  <si>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</si>
  <si>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</si>
  <si>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</si>
  <si>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</si>
  <si>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</si>
  <si>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</si>
  <si>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</si>
  <si>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</si>
  <si>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</si>
  <si>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</si>
  <si>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</si>
  <si>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</si>
  <si>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</si>
  <si>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</si>
  <si>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</si>
  <si>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</si>
  <si>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</si>
  <si>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</si>
  <si>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</si>
  <si>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</si>
  <si>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</si>
  <si>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</si>
  <si>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</si>
  <si>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</si>
  <si>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</si>
  <si>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</si>
  <si>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</si>
  <si>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</si>
  <si>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</si>
  <si>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</si>
  <si>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</si>
  <si>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</si>
  <si>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</si>
  <si>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</si>
  <si>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</si>
  <si>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</si>
  <si>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</si>
  <si>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</si>
  <si>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</si>
  <si>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</si>
  <si>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</si>
  <si>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</si>
  <si>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</si>
  <si>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</si>
  <si>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</si>
  <si>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</si>
  <si>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</si>
  <si>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</si>
  <si>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</si>
  <si>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</si>
  <si>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</si>
  <si>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</si>
  <si>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</si>
  <si>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</si>
  <si>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</si>
  <si>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</si>
  <si>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</si>
  <si>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</si>
  <si>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</si>
  <si>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</si>
  <si>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</si>
  <si>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</si>
  <si>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</si>
  <si>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</si>
  <si>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</si>
  <si>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</si>
  <si>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</si>
  <si>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</si>
  <si>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</si>
  <si>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</si>
  <si>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</si>
  <si>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</si>
  <si>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</si>
  <si>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</si>
  <si>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</si>
  <si>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</si>
  <si>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</si>
  <si>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</si>
  <si>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</si>
  <si>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</si>
  <si>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</si>
  <si>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</si>
  <si>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</si>
  <si>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</si>
  <si>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</si>
  <si>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</si>
  <si>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</si>
  <si>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</si>
  <si>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</si>
  <si>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</si>
  <si>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</si>
  <si>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</si>
  <si>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</si>
  <si>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</si>
  <si>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</si>
  <si>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</si>
  <si>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</si>
  <si>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</si>
  <si>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</si>
  <si>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</si>
  <si>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</si>
  <si>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</si>
  <si>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</si>
  <si>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</si>
  <si>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</si>
  <si>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</si>
  <si>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</si>
  <si>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</si>
  <si>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</si>
  <si>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</si>
  <si>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</si>
  <si>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</si>
  <si>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</si>
  <si>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</si>
  <si>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</si>
  <si>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</si>
  <si>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</si>
  <si>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</si>
  <si>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</si>
  <si>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</si>
  <si>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</si>
  <si>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</si>
  <si>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</si>
  <si>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</si>
  <si>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</si>
  <si>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</si>
  <si>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</si>
  <si>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</si>
  <si>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</si>
  <si>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</si>
  <si>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</si>
  <si>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</si>
  <si>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</si>
  <si>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</si>
  <si>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</si>
  <si>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</si>
  <si>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</si>
  <si>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</si>
  <si>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</si>
  <si>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</si>
  <si>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</si>
  <si>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</si>
  <si>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</si>
  <si>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</si>
  <si>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</si>
  <si>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</si>
  <si>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</si>
  <si>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</si>
  <si>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</si>
  <si>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</si>
  <si>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</si>
  <si>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</si>
  <si>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</si>
  <si>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</si>
  <si>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</si>
  <si>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</si>
  <si>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</si>
  <si>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</si>
  <si>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</si>
  <si>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</si>
  <si>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</si>
  <si>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</si>
  <si>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</si>
  <si>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</si>
  <si>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</si>
  <si>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</si>
  <si>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</si>
  <si>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</si>
  <si>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</si>
  <si>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</si>
  <si>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</si>
  <si>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</si>
  <si>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</si>
  <si>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</si>
  <si>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</si>
  <si>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</si>
  <si>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</si>
  <si>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</si>
  <si>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</si>
  <si>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</si>
  <si>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</si>
  <si>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</si>
  <si>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</si>
  <si>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</si>
  <si>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</si>
  <si>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</si>
  <si>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</si>
  <si>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</si>
  <si>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</si>
  <si>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</si>
  <si>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</si>
  <si>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</si>
  <si>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</si>
  <si>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</si>
  <si>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</si>
  <si>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</si>
  <si>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</si>
  <si>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</si>
  <si>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</si>
  <si>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</si>
  <si>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</si>
  <si>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</si>
  <si>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</si>
  <si>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</si>
  <si>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</si>
  <si>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</si>
  <si>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</si>
  <si>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</si>
  <si>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</si>
  <si>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</si>
  <si>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</si>
  <si>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</si>
  <si>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</si>
  <si>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</si>
  <si>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</si>
  <si>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</si>
  <si>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</si>
  <si>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</si>
  <si>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</si>
  <si>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</si>
  <si>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</si>
  <si>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</si>
  <si>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</si>
  <si>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</si>
  <si>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</si>
  <si>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</si>
  <si>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</si>
  <si>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</si>
  <si>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</si>
  <si>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</si>
  <si>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</si>
  <si>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</si>
  <si>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</si>
  <si>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</si>
  <si>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</si>
  <si>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</si>
  <si>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</si>
  <si>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</si>
  <si>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</si>
  <si>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</si>
  <si>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</si>
  <si>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</si>
  <si>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</si>
  <si>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</si>
  <si>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</si>
  <si>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</si>
  <si>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</si>
  <si>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</si>
  <si>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</si>
  <si>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</si>
  <si>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</si>
  <si>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</si>
  <si>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</si>
  <si>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</si>
  <si>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</si>
  <si>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</si>
  <si>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</si>
  <si>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</si>
  <si>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</si>
  <si>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</si>
  <si>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</si>
  <si>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</si>
  <si>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</si>
  <si>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</si>
  <si>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</si>
  <si>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</si>
  <si>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</si>
  <si>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</si>
  <si>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</si>
  <si>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</si>
  <si>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</si>
  <si>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</si>
  <si>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</si>
  <si>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</si>
  <si>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</si>
  <si>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</si>
  <si>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</si>
  <si>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</si>
  <si>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</si>
  <si>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</si>
  <si>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</si>
  <si>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</si>
  <si>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</si>
  <si>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</si>
  <si>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</si>
  <si>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</si>
  <si>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</si>
  <si>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</si>
  <si>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</si>
  <si>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</si>
  <si>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</si>
  <si>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</si>
  <si>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</si>
  <si>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</si>
  <si>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</si>
  <si>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</si>
  <si>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</si>
  <si>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</si>
  <si>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</si>
  <si>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</si>
  <si>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</si>
  <si>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</si>
  <si>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</si>
  <si>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</si>
  <si>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</si>
  <si>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</si>
  <si>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</si>
  <si>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</si>
  <si>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</si>
  <si>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</si>
  <si>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</si>
  <si>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</si>
  <si>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</si>
  <si>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</si>
  <si>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</si>
  <si>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</si>
  <si>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</si>
  <si>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</si>
  <si>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</si>
  <si>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</si>
  <si>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</si>
  <si>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</si>
  <si>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</si>
  <si>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</si>
  <si>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</si>
  <si>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</si>
  <si>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</si>
  <si>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</si>
  <si>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</si>
  <si>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</si>
  <si>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</si>
  <si>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</si>
  <si>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</si>
  <si>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</si>
  <si>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</si>
  <si>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</si>
  <si>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</si>
  <si>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</si>
  <si>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</si>
  <si>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</si>
  <si>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</si>
  <si>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</si>
  <si>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</si>
  <si>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</si>
  <si>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</si>
  <si>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</si>
  <si>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</si>
  <si>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</si>
  <si>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</si>
  <si>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</si>
  <si>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</si>
  <si>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</si>
  <si>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</si>
  <si>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</si>
  <si>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</si>
  <si>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</si>
  <si>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</si>
  <si>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</si>
  <si>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</si>
  <si>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</si>
  <si>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</si>
  <si>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</si>
  <si>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</si>
  <si>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</si>
  <si>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</si>
  <si>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</si>
  <si>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</si>
  <si>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</si>
  <si>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</si>
  <si>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</si>
  <si>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</si>
  <si>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</si>
  <si>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</si>
  <si>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</si>
  <si>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</si>
  <si>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</si>
  <si>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</si>
  <si>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</si>
  <si>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</si>
  <si>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</si>
  <si>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</si>
  <si>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</si>
  <si>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</si>
  <si>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</si>
  <si>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</si>
  <si>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</si>
  <si>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</si>
  <si>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</si>
  <si>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</si>
  <si>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</si>
  <si>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</si>
  <si>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</si>
  <si>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</si>
  <si>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</si>
  <si>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</si>
  <si>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</si>
  <si>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</si>
  <si>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</si>
  <si>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</si>
  <si>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</si>
  <si>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</si>
  <si>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</si>
  <si>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</si>
  <si>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</si>
  <si>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</si>
  <si>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</si>
  <si>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</si>
  <si>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</si>
  <si>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</si>
  <si>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</si>
  <si>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</si>
  <si>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</si>
  <si>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</si>
  <si>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</si>
  <si>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</si>
  <si>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</si>
  <si>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</si>
  <si>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</si>
  <si>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</si>
  <si>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</si>
  <si>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</si>
  <si>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</si>
  <si>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</si>
  <si>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</si>
  <si>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</si>
  <si>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</si>
  <si>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</si>
  <si>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</si>
  <si>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</si>
  <si>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</si>
  <si>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</si>
  <si>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</si>
  <si>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</si>
  <si>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</si>
  <si>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</si>
  <si>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</si>
  <si>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</si>
  <si>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</si>
  <si>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</si>
  <si>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</si>
  <si>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</si>
  <si>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</si>
  <si>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</si>
  <si>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</si>
  <si>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</si>
  <si>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</si>
  <si>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</si>
  <si>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</si>
  <si>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</si>
  <si>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</si>
  <si>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</si>
  <si>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</si>
  <si>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</si>
  <si>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</si>
  <si>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</si>
  <si>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</si>
  <si>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</si>
  <si>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</si>
  <si>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</si>
  <si>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</si>
  <si>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</si>
  <si>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</si>
  <si>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</si>
  <si>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</si>
  <si>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</si>
  <si>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</si>
  <si>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</si>
  <si>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</si>
  <si>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</si>
  <si>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</si>
  <si>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</si>
  <si>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</si>
  <si>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</si>
  <si>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</si>
  <si>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</si>
  <si>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</si>
  <si>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</si>
  <si>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</si>
  <si>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</si>
  <si>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</si>
  <si>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</si>
  <si>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</si>
  <si>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</si>
  <si>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</si>
  <si>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</si>
  <si>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</si>
  <si>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</si>
  <si>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</si>
  <si>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</si>
  <si>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</si>
  <si>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</si>
  <si>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</si>
  <si>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</si>
  <si>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</si>
  <si>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</si>
  <si>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</si>
  <si>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</si>
  <si>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</si>
  <si>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</si>
  <si>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</si>
  <si>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</si>
  <si>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</si>
  <si>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</si>
  <si>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</si>
  <si>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</si>
  <si>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</si>
  <si>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</si>
  <si>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</si>
  <si>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</si>
  <si>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</si>
  <si>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</si>
  <si>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</si>
  <si>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</si>
  <si>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</si>
  <si>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</si>
  <si>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</si>
  <si>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</si>
  <si>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</si>
  <si>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</si>
  <si>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</si>
  <si>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</si>
  <si>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</si>
  <si>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</si>
  <si>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</si>
  <si>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</si>
  <si>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</si>
  <si>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</si>
  <si>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</si>
  <si>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</si>
  <si>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</si>
  <si>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</si>
  <si>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</si>
  <si>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</si>
  <si>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</si>
  <si>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</si>
  <si>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</si>
  <si>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</si>
  <si>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</si>
  <si>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</si>
  <si>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</si>
  <si>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</si>
  <si>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</si>
  <si>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</si>
  <si>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</si>
  <si>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</si>
  <si>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</si>
  <si>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</si>
  <si>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</si>
  <si>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</si>
  <si>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</si>
  <si>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</si>
  <si>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</si>
  <si>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</si>
  <si>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</si>
  <si>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</si>
  <si>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</si>
  <si>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</si>
  <si>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</si>
  <si>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</si>
  <si>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</si>
  <si>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</si>
  <si>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</si>
  <si>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</si>
  <si>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</si>
  <si>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</si>
  <si>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</si>
  <si>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</si>
  <si>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</si>
  <si>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</si>
  <si>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</si>
  <si>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</si>
  <si>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</si>
  <si>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</si>
  <si>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</si>
  <si>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</si>
  <si>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</si>
  <si>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</si>
  <si>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</si>
  <si>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</si>
  <si>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</si>
  <si>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</si>
  <si>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</si>
  <si>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</si>
  <si>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</si>
  <si>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</si>
  <si>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</si>
  <si>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</si>
  <si>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</si>
  <si>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</si>
  <si>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</si>
  <si>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</si>
  <si>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</si>
  <si>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</si>
  <si>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</si>
  <si>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</si>
  <si>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</si>
  <si>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</si>
  <si>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</si>
  <si>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</si>
  <si>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</si>
  <si>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</si>
  <si>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</si>
  <si>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</si>
  <si>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</si>
  <si>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</si>
  <si>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</si>
  <si>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</si>
  <si>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</si>
  <si>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</si>
  <si>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</si>
  <si>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</si>
  <si>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</si>
  <si>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</si>
  <si>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</si>
  <si>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</si>
  <si>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</si>
  <si>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</si>
  <si>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</si>
  <si>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</si>
  <si>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</si>
  <si>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</si>
  <si>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</si>
  <si>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</si>
  <si>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</si>
  <si>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</si>
  <si>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</si>
  <si>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</si>
  <si>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</si>
  <si>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</si>
  <si>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</si>
  <si>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</si>
  <si>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</si>
  <si>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</si>
  <si>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</si>
  <si>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</si>
  <si>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</si>
  <si>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</si>
  <si>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</si>
  <si>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</si>
  <si>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</si>
  <si>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</si>
  <si>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</si>
  <si>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</si>
  <si>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</si>
  <si>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</si>
  <si>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</si>
  <si>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</si>
  <si>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</si>
  <si>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</si>
  <si>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</si>
  <si>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</si>
  <si>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</si>
  <si>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</si>
  <si>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</si>
  <si>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</si>
  <si>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</si>
  <si>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</si>
  <si>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</si>
  <si>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</si>
  <si>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</si>
  <si>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</si>
  <si>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</si>
  <si>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</si>
  <si>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</si>
  <si>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</si>
  <si>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</si>
  <si>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</si>
  <si>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</si>
  <si>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</si>
  <si>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</si>
  <si>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</si>
  <si>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</si>
  <si>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</si>
  <si>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</si>
  <si>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</si>
  <si>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</si>
  <si>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</si>
  <si>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</si>
  <si>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</si>
  <si>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</si>
  <si>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</si>
  <si>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</si>
  <si>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</si>
  <si>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</si>
  <si>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</si>
  <si>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</si>
  <si>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</si>
  <si>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</si>
  <si>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</si>
  <si>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</si>
  <si>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</si>
  <si>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</si>
  <si>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</si>
  <si>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</si>
  <si>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</si>
  <si>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</si>
  <si>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</si>
  <si>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</si>
  <si>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</si>
  <si>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</si>
  <si>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</si>
  <si>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</si>
  <si>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</si>
  <si>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</si>
  <si>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</si>
  <si>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</si>
  <si>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</si>
  <si>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</si>
  <si>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</si>
  <si>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</si>
  <si>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</si>
  <si>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</si>
  <si>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</si>
  <si>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</si>
  <si>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</si>
  <si>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</si>
  <si>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</si>
  <si>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</si>
  <si>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</si>
  <si>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</si>
  <si>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</si>
  <si>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</si>
  <si>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</si>
  <si>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</si>
  <si>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</si>
  <si>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</si>
  <si>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</si>
  <si>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</si>
  <si>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</si>
  <si>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</si>
  <si>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</si>
  <si>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</si>
  <si>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</si>
  <si>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</si>
  <si>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</si>
  <si>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</si>
  <si>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</si>
  <si>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</si>
  <si>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</si>
  <si>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</si>
  <si>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</si>
  <si>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</si>
  <si>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</si>
  <si>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</si>
  <si>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</si>
  <si>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</si>
  <si>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</si>
  <si>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</si>
  <si>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</si>
  <si>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</si>
  <si>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</si>
  <si>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</si>
  <si>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</si>
  <si>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</si>
  <si>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</si>
  <si>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</si>
  <si>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</si>
  <si>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</si>
  <si>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</si>
  <si>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</si>
  <si>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</si>
  <si>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</si>
  <si>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</si>
  <si>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</si>
  <si>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</si>
  <si>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</si>
  <si>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</si>
  <si>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</si>
  <si>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</si>
  <si>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</si>
  <si>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</si>
  <si>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</si>
  <si>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</si>
  <si>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</si>
  <si>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</si>
  <si>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</si>
  <si>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</si>
  <si>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</si>
  <si>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</si>
  <si>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</si>
  <si>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</si>
  <si>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</si>
  <si>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</si>
  <si>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</si>
  <si>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</si>
  <si>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</si>
  <si>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</si>
  <si>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</si>
  <si>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</si>
  <si>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</si>
  <si>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</si>
  <si>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</si>
  <si>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</si>
  <si>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</si>
  <si>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</si>
  <si>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</si>
  <si>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</si>
  <si>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</si>
  <si>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</si>
  <si>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</si>
  <si>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</si>
  <si>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</si>
  <si>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</si>
  <si>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</si>
  <si>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</si>
  <si>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</si>
  <si>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</si>
  <si>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</si>
  <si>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</si>
  <si>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</si>
  <si>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</si>
  <si>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</si>
  <si>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</si>
  <si>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</si>
  <si>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</si>
  <si>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</si>
  <si>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</si>
  <si>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</si>
  <si>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</si>
  <si>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</si>
  <si>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</si>
  <si>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</si>
  <si>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</si>
  <si>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</si>
  <si>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</si>
  <si>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</si>
  <si>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</si>
  <si>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</si>
  <si>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</si>
  <si>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</si>
  <si>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</si>
  <si>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</si>
  <si>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</si>
  <si>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</si>
  <si>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</si>
  <si>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</si>
  <si>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</si>
  <si>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</si>
  <si>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</si>
  <si>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</si>
  <si>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</si>
  <si>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</si>
  <si>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</si>
  <si>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</si>
  <si>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</si>
  <si>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</si>
  <si>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</si>
  <si>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</si>
  <si>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</si>
  <si>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</si>
  <si>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</si>
  <si>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</si>
  <si>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</si>
  <si>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</si>
  <si>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</si>
  <si>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</si>
  <si>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</si>
  <si>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</si>
  <si>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</si>
  <si>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</si>
  <si>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</si>
  <si>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</si>
  <si>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</si>
  <si>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</si>
  <si>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</si>
  <si>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</si>
  <si>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</si>
  <si>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</si>
  <si>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</si>
  <si>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</si>
  <si>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</si>
  <si>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</si>
  <si>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</si>
  <si>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</si>
  <si>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</si>
  <si>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</si>
  <si>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</si>
  <si>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</si>
  <si>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</si>
  <si>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</si>
  <si>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</si>
  <si>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</si>
  <si>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</si>
  <si>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</si>
  <si>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</si>
  <si>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</si>
  <si>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</si>
  <si>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</si>
  <si>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</si>
  <si>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</si>
  <si>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</si>
  <si>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</si>
  <si>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</si>
  <si>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</si>
  <si>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</si>
  <si>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</si>
  <si>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</si>
  <si>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</si>
  <si>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</si>
  <si>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</si>
  <si>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</si>
  <si>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</si>
  <si>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</si>
  <si>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</si>
  <si>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</si>
  <si>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</si>
  <si>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</si>
  <si>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</si>
  <si>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</si>
  <si>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</si>
  <si>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</si>
  <si>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</si>
  <si>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</si>
  <si>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</si>
  <si>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</si>
  <si>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</si>
  <si>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</si>
  <si>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</si>
  <si>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</si>
  <si>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</si>
  <si>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</si>
  <si>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</si>
  <si>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</si>
  <si>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</si>
  <si>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</si>
  <si>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</si>
  <si>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</si>
  <si>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</si>
  <si>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</si>
  <si>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</si>
  <si>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</si>
  <si>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</si>
  <si>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</si>
  <si>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</si>
  <si>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</si>
  <si>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</si>
  <si>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</si>
  <si>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</si>
  <si>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</si>
  <si>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</si>
  <si>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</si>
  <si>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</si>
  <si>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</si>
  <si>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</si>
  <si>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</si>
  <si>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</si>
  <si>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</si>
  <si>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</si>
  <si>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</si>
  <si>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</si>
  <si>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</si>
  <si>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</si>
  <si>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</si>
  <si>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</si>
  <si>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</si>
  <si>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</si>
  <si>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</si>
  <si>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</si>
  <si>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</si>
  <si>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</si>
  <si>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</si>
  <si>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</si>
  <si>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</si>
  <si>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</si>
  <si>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</si>
  <si>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</si>
  <si>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</si>
  <si>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</si>
  <si>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</si>
  <si>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</si>
  <si>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</si>
  <si>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</si>
  <si>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</si>
  <si>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</si>
  <si>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</si>
  <si>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</si>
  <si>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</si>
  <si>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</si>
  <si>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</si>
  <si>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</si>
  <si>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</si>
  <si>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</si>
  <si>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</si>
  <si>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</si>
  <si>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</si>
  <si>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</si>
  <si>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</si>
  <si>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</si>
  <si>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</si>
  <si>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</si>
  <si>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</si>
  <si>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</si>
  <si>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</si>
  <si>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</si>
  <si>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</si>
  <si>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</si>
  <si>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</si>
  <si>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</si>
  <si>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</si>
  <si>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</si>
  <si>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</si>
  <si>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</si>
  <si>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</si>
  <si>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</si>
  <si>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</si>
  <si>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</si>
  <si>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</si>
  <si>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</si>
  <si>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</si>
  <si>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</si>
  <si>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</si>
  <si>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</si>
  <si>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</si>
  <si>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</si>
  <si>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</si>
  <si>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</si>
  <si>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</si>
  <si>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</si>
  <si>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</si>
  <si>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</si>
  <si>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</si>
  <si>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</si>
  <si>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</si>
  <si>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</si>
  <si>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</si>
  <si>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</si>
  <si>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</si>
  <si>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</si>
  <si>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</si>
  <si>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</si>
  <si>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</si>
  <si>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</si>
  <si>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</si>
  <si>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</si>
  <si>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</si>
  <si>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</si>
  <si>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</si>
  <si>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</si>
  <si>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</si>
  <si>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</si>
  <si>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</si>
  <si>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</si>
  <si>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</si>
  <si>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</si>
  <si>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</si>
  <si>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</si>
  <si>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</si>
  <si>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</si>
  <si>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</si>
  <si>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</si>
  <si>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</si>
  <si>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</si>
  <si>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</si>
  <si>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</si>
  <si>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</si>
  <si>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</si>
  <si>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</si>
  <si>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</si>
  <si>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</si>
  <si>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</si>
  <si>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</si>
  <si>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</si>
  <si>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</si>
  <si>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</si>
  <si>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</si>
  <si>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</si>
  <si>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</si>
  <si>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</si>
  <si>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</si>
  <si>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</si>
  <si>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</si>
  <si>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</si>
  <si>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</si>
  <si>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</si>
  <si>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</si>
  <si>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</si>
  <si>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</si>
  <si>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</si>
  <si>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</si>
  <si>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</si>
  <si>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</si>
  <si>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</si>
  <si>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</si>
  <si>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</si>
  <si>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</si>
  <si>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</si>
  <si>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</si>
  <si>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</si>
  <si>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</si>
  <si>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</si>
  <si>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</si>
  <si>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</si>
  <si>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</si>
  <si>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</si>
  <si>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</si>
  <si>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</si>
  <si>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</si>
  <si>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</si>
  <si>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</si>
  <si>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</si>
  <si>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</si>
  <si>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</si>
  <si>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</si>
  <si>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</si>
  <si>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</si>
  <si>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</si>
  <si>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</si>
  <si>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</si>
  <si>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</si>
  <si>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</si>
  <si>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</si>
  <si>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</si>
  <si>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</si>
  <si>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</si>
  <si>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</si>
  <si>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</si>
  <si>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</si>
  <si>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</si>
  <si>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</si>
  <si>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</si>
  <si>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</si>
  <si>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</si>
  <si>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</si>
  <si>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</si>
  <si>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</si>
  <si>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</si>
  <si>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</si>
  <si>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</si>
  <si>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</si>
  <si>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</si>
  <si>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</si>
  <si>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</si>
  <si>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</si>
  <si>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</si>
  <si>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</si>
  <si>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</si>
  <si>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</si>
  <si>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</si>
  <si>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</si>
  <si>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</si>
  <si>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</si>
  <si>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</si>
  <si>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</si>
  <si>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</si>
  <si>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</si>
  <si>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</si>
  <si>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</si>
  <si>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</si>
  <si>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</si>
  <si>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</si>
  <si>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</si>
  <si>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</si>
  <si>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</si>
  <si>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</si>
  <si>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</si>
  <si>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</si>
  <si>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</si>
  <si>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</si>
  <si>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</si>
  <si>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</si>
  <si>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</si>
  <si>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</si>
  <si>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</si>
  <si>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</si>
  <si>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</si>
  <si>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</si>
  <si>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</si>
  <si>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</si>
  <si>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</si>
  <si>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</si>
  <si>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</si>
  <si>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</si>
  <si>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</si>
  <si>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</si>
  <si>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</si>
  <si>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</si>
  <si>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</si>
  <si>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</si>
  <si>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</si>
  <si>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</si>
  <si>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</si>
  <si>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</si>
  <si>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</si>
  <si>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</si>
  <si>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</si>
  <si>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</si>
  <si>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</si>
  <si>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</si>
  <si>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</si>
  <si>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</si>
  <si>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</si>
  <si>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</si>
  <si>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</si>
  <si>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</si>
  <si>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</si>
  <si>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</si>
  <si>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</si>
  <si>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</si>
  <si>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</si>
  <si>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</si>
  <si>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</si>
  <si>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</si>
  <si>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</si>
  <si>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</si>
  <si>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</si>
  <si>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</si>
  <si>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</si>
  <si>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</si>
  <si>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</si>
  <si>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</si>
  <si>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</si>
  <si>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</si>
  <si>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</si>
  <si>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</si>
  <si>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</si>
  <si>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</si>
  <si>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</si>
  <si>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</si>
  <si>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</si>
  <si>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</si>
  <si>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</si>
  <si>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</si>
  <si>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</si>
  <si>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</si>
  <si>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</si>
  <si>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</si>
  <si>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</si>
  <si>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</si>
  <si>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</si>
  <si>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</si>
  <si>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</si>
  <si>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</si>
  <si>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</si>
  <si>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</si>
  <si>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</si>
  <si>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</si>
  <si>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</si>
  <si>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</si>
  <si>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</si>
  <si>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</si>
  <si>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</si>
  <si>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</si>
  <si>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</si>
  <si>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</si>
  <si>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</si>
  <si>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</si>
  <si>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</si>
  <si>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</si>
  <si>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</si>
  <si>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</si>
  <si>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</si>
  <si>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</si>
  <si>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</si>
  <si>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</si>
  <si>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</si>
  <si>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</si>
  <si>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</si>
  <si>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</si>
  <si>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</si>
  <si>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</si>
  <si>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</si>
  <si>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</si>
  <si>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</si>
  <si>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</si>
  <si>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</si>
  <si>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</si>
  <si>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</si>
  <si>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</si>
  <si>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</si>
  <si>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</si>
  <si>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</si>
  <si>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</si>
  <si>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</si>
  <si>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</si>
  <si>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</si>
  <si>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</si>
  <si>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</si>
  <si>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</si>
  <si>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</si>
  <si>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</si>
  <si>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</si>
  <si>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</si>
  <si>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</si>
  <si>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</si>
  <si>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</si>
  <si>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</si>
  <si>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</si>
  <si>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</si>
  <si>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</si>
  <si>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</si>
  <si>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</si>
  <si>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</si>
  <si>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</si>
  <si>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</si>
  <si>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</si>
  <si>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</si>
  <si>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</si>
  <si>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</si>
  <si>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</si>
  <si>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</si>
  <si>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</si>
  <si>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</si>
  <si>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</si>
  <si>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</si>
  <si>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</si>
  <si>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</si>
  <si>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</si>
  <si>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</si>
  <si>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</si>
  <si>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</si>
  <si>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</si>
  <si>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</si>
  <si>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</si>
  <si>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</si>
  <si>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</si>
  <si>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</si>
  <si>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</si>
  <si>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</si>
  <si>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</si>
  <si>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</si>
  <si>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</si>
  <si>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</si>
  <si>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</si>
  <si>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</si>
  <si>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</si>
  <si>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</si>
  <si>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</si>
  <si>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</si>
  <si>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</si>
  <si>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</si>
  <si>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</si>
  <si>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</si>
  <si>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</si>
  <si>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</si>
  <si>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</si>
  <si>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</si>
  <si>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</si>
  <si>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</si>
  <si>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</si>
  <si>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</si>
  <si>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</si>
  <si>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</si>
  <si>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</si>
  <si>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</si>
  <si>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</si>
  <si>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</si>
  <si>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</si>
  <si>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</si>
  <si>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</si>
  <si>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</si>
  <si>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</si>
  <si>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</si>
  <si>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</si>
  <si>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</si>
  <si>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</si>
  <si>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</si>
  <si>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</si>
  <si>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</si>
  <si>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</si>
  <si>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</si>
  <si>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</si>
  <si>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</si>
  <si>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</si>
  <si>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</si>
  <si>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</si>
  <si>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</si>
  <si>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</si>
  <si>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</si>
  <si>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</si>
  <si>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</si>
  <si>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</si>
  <si>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</si>
  <si>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</si>
  <si>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</si>
  <si>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</si>
  <si>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</si>
  <si>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</si>
  <si>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</si>
  <si>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</si>
  <si>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</si>
  <si>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</si>
  <si>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</si>
  <si>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</si>
  <si>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</si>
  <si>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</si>
  <si>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</si>
  <si>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</si>
  <si>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</si>
  <si>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</si>
  <si>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</si>
  <si>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</si>
  <si>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</si>
  <si>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</si>
  <si>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</si>
  <si>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</si>
  <si>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</si>
  <si>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</si>
  <si>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</si>
  <si>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</si>
  <si>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</si>
  <si>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</si>
  <si>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</si>
  <si>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</si>
  <si>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</si>
  <si>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</si>
  <si>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</si>
  <si>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</si>
  <si>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</si>
  <si>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</si>
  <si>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</si>
  <si>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</si>
  <si>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</si>
  <si>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</si>
  <si>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</si>
  <si>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</si>
  <si>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</si>
  <si>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</si>
  <si>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</si>
  <si>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</si>
  <si>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</si>
  <si>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</si>
  <si>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</si>
  <si>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</si>
  <si>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</si>
  <si>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</si>
  <si>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</si>
  <si>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</si>
  <si>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</si>
  <si>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</si>
  <si>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</si>
  <si>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</si>
  <si>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</si>
  <si>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</si>
  <si>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</si>
  <si>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</si>
  <si>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</si>
  <si>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</si>
  <si>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</si>
  <si>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</si>
  <si>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</si>
  <si>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</si>
  <si>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</si>
  <si>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</si>
  <si>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</si>
  <si>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</si>
  <si>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</si>
  <si>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</si>
  <si>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</si>
  <si>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</si>
  <si>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</si>
  <si>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</si>
  <si>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</si>
  <si>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</si>
  <si>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</si>
  <si>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</si>
  <si>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</si>
  <si>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</si>
  <si>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</si>
  <si>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</si>
  <si>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</si>
  <si>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</si>
  <si>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</si>
  <si>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</si>
  <si>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</si>
  <si>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</si>
  <si>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</si>
  <si>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</si>
  <si>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</si>
  <si>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</si>
  <si>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</si>
  <si>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</si>
  <si>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</si>
  <si>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</si>
  <si>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</si>
  <si>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</si>
  <si>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</si>
  <si>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</si>
  <si>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</si>
  <si>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</si>
  <si>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</si>
  <si>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</si>
  <si>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</si>
  <si>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</si>
  <si>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</si>
  <si>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</si>
  <si>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</si>
  <si>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</si>
  <si>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</si>
  <si>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</si>
  <si>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</si>
  <si>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</si>
  <si>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</si>
  <si>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</si>
  <si>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</si>
  <si>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</si>
  <si>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</si>
  <si>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</si>
  <si>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</si>
  <si>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</si>
  <si>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</si>
  <si>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</si>
  <si>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</si>
  <si>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</si>
  <si>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</si>
  <si>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</si>
  <si>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</si>
  <si>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</si>
  <si>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</si>
  <si>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</si>
  <si>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</si>
  <si>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</si>
  <si>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</si>
  <si>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</si>
  <si>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</si>
  <si>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</si>
  <si>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</si>
  <si>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</si>
  <si>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</si>
  <si>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</si>
  <si>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</si>
  <si>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</si>
  <si>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</si>
  <si>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</si>
  <si>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</si>
  <si>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</si>
  <si>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</si>
  <si>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</si>
  <si>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</si>
  <si>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</si>
  <si>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</si>
  <si>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</si>
  <si>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</si>
  <si>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</si>
  <si>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</si>
  <si>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</si>
  <si>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</si>
  <si>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</si>
  <si>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</si>
  <si>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</si>
  <si>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</si>
  <si>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</si>
  <si>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</si>
  <si>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</si>
  <si>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</si>
  <si>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</si>
  <si>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</si>
  <si>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</si>
  <si>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</si>
  <si>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</si>
  <si>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</si>
  <si>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</si>
  <si>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</si>
  <si>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</si>
  <si>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</si>
  <si>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</si>
  <si>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</si>
  <si>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</si>
  <si>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</si>
  <si>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</si>
  <si>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</si>
  <si>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</si>
  <si>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</si>
  <si>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</si>
  <si>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</si>
  <si>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</si>
  <si>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</si>
  <si>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</si>
  <si>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</si>
  <si>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</si>
  <si>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</si>
  <si>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</si>
  <si>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</si>
  <si>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</si>
  <si>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</si>
  <si>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</si>
  <si>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</si>
  <si>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</si>
  <si>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</si>
  <si>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</si>
  <si>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</si>
  <si>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</si>
  <si>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</si>
  <si>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</si>
  <si>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</si>
  <si>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</si>
  <si>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</si>
  <si>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</si>
  <si>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</si>
  <si>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</si>
  <si>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</si>
  <si>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</si>
  <si>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</si>
  <si>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</si>
  <si>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</si>
  <si>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</si>
  <si>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</si>
  <si>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</si>
  <si>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</si>
  <si>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</si>
  <si>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</si>
  <si>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</si>
  <si>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</si>
  <si>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</si>
  <si>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</si>
  <si>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</si>
  <si>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</si>
  <si>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</si>
  <si>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</si>
  <si>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</si>
  <si>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</si>
  <si>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</si>
  <si>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</si>
  <si>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</si>
  <si>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</si>
  <si>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</si>
  <si>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</si>
  <si>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</si>
  <si>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</si>
  <si>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</si>
  <si>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</si>
  <si>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</si>
  <si>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</si>
  <si>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</si>
  <si>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</si>
  <si>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</si>
  <si>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</si>
  <si>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</si>
  <si>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</si>
  <si>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</si>
  <si>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</si>
  <si>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</si>
  <si>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</si>
  <si>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</si>
  <si>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</si>
  <si>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</si>
  <si>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</si>
  <si>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</si>
  <si>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</si>
  <si>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</si>
  <si>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</si>
  <si>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</si>
  <si>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</si>
  <si>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</si>
  <si>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</si>
  <si>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</si>
  <si>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</si>
  <si>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</si>
  <si>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</si>
  <si>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</si>
  <si>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</si>
  <si>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</si>
  <si>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</si>
  <si>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</si>
  <si>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</si>
  <si>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</si>
  <si>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</si>
  <si>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</si>
  <si>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</si>
  <si>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</si>
  <si>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</si>
  <si>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</si>
  <si>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</si>
  <si>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</si>
  <si>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</si>
  <si>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</si>
  <si>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</si>
  <si>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</si>
  <si>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</si>
  <si>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</si>
  <si>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</si>
  <si>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</si>
  <si>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</si>
  <si>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</si>
  <si>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</si>
  <si>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</si>
  <si>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</si>
  <si>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</si>
  <si>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</si>
  <si>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</si>
  <si>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</si>
  <si>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</si>
  <si>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</si>
  <si>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</si>
  <si>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</si>
  <si>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</si>
  <si>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</si>
  <si>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</si>
  <si>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</si>
  <si>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</si>
  <si>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</si>
  <si>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</si>
  <si>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</si>
  <si>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</si>
  <si>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</si>
  <si>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</si>
  <si>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</si>
  <si>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</si>
  <si>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</si>
  <si>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</si>
  <si>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</si>
  <si>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</si>
  <si>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</si>
  <si>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</si>
  <si>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</si>
  <si>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</si>
  <si>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</si>
  <si>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</si>
  <si>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</si>
  <si>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</si>
  <si>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</si>
  <si>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</si>
  <si>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</si>
  <si>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</si>
  <si>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</si>
  <si>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</si>
  <si>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</si>
  <si>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</si>
  <si>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</si>
  <si>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</si>
  <si>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</si>
  <si>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</si>
  <si>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</si>
  <si>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</si>
  <si>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</si>
  <si>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</si>
  <si>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</si>
  <si>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</si>
  <si>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</si>
  <si>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</si>
  <si>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</si>
  <si>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</si>
  <si>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</si>
  <si>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</si>
  <si>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</si>
  <si>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</si>
  <si>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</si>
  <si>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</si>
  <si>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</si>
  <si>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</si>
  <si>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</si>
  <si>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</si>
  <si>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</si>
  <si>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</si>
  <si>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</si>
  <si>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</si>
  <si>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</si>
  <si>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</si>
  <si>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</si>
  <si>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</si>
  <si>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</si>
  <si>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</si>
  <si>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</si>
  <si>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</si>
  <si>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</si>
  <si>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</si>
  <si>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</si>
  <si>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</si>
  <si>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</si>
  <si>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</si>
  <si>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</si>
  <si>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</si>
  <si>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</si>
  <si>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</si>
  <si>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</si>
  <si>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</si>
  <si>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</si>
  <si>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</si>
  <si>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</si>
  <si>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</si>
  <si>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</si>
  <si>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</si>
  <si>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</si>
  <si>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</si>
  <si>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</si>
  <si>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</si>
  <si>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</si>
  <si>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</si>
  <si>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</si>
  <si>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</si>
  <si>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</si>
  <si>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</si>
  <si>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</si>
  <si>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</si>
  <si>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</si>
  <si>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</si>
  <si>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</si>
  <si>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</si>
  <si>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</si>
  <si>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</si>
  <si>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</si>
  <si>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</si>
  <si>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</si>
  <si>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</si>
  <si>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</si>
  <si>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</si>
  <si>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</si>
  <si>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</si>
  <si>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</si>
  <si>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</si>
  <si>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</si>
  <si>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</si>
  <si>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</si>
  <si>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</si>
  <si>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</si>
  <si>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</si>
  <si>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</si>
  <si>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</si>
  <si>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</si>
  <si>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</si>
  <si>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</si>
  <si>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</si>
  <si>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</si>
  <si>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</si>
  <si>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</si>
  <si>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</si>
  <si>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</si>
  <si>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</si>
  <si>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</si>
  <si>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</si>
  <si>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</si>
  <si>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</si>
  <si>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</si>
  <si>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</si>
  <si>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</si>
  <si>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</si>
  <si>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</si>
  <si>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</si>
  <si>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</si>
  <si>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</si>
  <si>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</si>
  <si>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</si>
  <si>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</si>
  <si>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</si>
  <si>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</si>
  <si>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</si>
  <si>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</si>
  <si>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</si>
  <si>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</si>
  <si>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</si>
  <si>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</si>
  <si>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</si>
  <si>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</si>
  <si>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</si>
  <si>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</si>
  <si>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</si>
  <si>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</si>
  <si>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</si>
  <si>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</si>
  <si>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</si>
  <si>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</si>
  <si>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</si>
  <si>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</si>
  <si>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</si>
  <si>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</si>
  <si>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</si>
  <si>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</si>
  <si>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</si>
  <si>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</si>
  <si>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</si>
  <si>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</si>
  <si>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</si>
  <si>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</si>
  <si>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</si>
  <si>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</si>
  <si>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</si>
  <si>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</si>
  <si>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</si>
  <si>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</si>
  <si>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</si>
  <si>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</si>
  <si>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</si>
  <si>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</si>
  <si>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</si>
  <si>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</si>
  <si>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</si>
  <si>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</si>
  <si>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</si>
  <si>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</si>
  <si>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</si>
  <si>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</si>
  <si>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</si>
  <si>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</si>
  <si>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</si>
  <si>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</si>
  <si>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</si>
  <si>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</si>
  <si>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</si>
  <si>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</si>
  <si>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</si>
  <si>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</si>
  <si>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</si>
  <si>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</si>
  <si>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</si>
  <si>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</si>
  <si>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</si>
  <si>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</si>
  <si>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</si>
  <si>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</si>
  <si>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</si>
  <si>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</si>
  <si>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</si>
  <si>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</si>
  <si>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</si>
  <si>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</si>
  <si>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</si>
  <si>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</si>
  <si>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</si>
  <si>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</si>
  <si>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</si>
  <si>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</si>
  <si>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</si>
  <si>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</si>
  <si>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</si>
  <si>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</si>
  <si>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</si>
  <si>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</si>
  <si>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</si>
  <si>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</si>
  <si>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</si>
  <si>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</si>
  <si>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</si>
  <si>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</si>
  <si>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</si>
  <si>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</si>
  <si>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</si>
  <si>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</si>
  <si>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</si>
  <si>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</si>
  <si>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</si>
  <si>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</si>
  <si>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</si>
  <si>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</si>
  <si>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</si>
  <si>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</si>
  <si>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</si>
  <si>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</si>
  <si>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</si>
  <si>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</si>
  <si>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</si>
  <si>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</si>
  <si>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</si>
  <si>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</si>
  <si>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</si>
  <si>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</si>
  <si>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</si>
  <si>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</si>
  <si>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</si>
  <si>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</si>
  <si>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</si>
  <si>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</si>
  <si>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</si>
  <si>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</si>
  <si>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</si>
  <si>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</si>
  <si>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</si>
  <si>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</si>
  <si>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</si>
  <si>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</si>
  <si>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</si>
  <si>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</si>
  <si>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</si>
  <si>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</si>
  <si>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</si>
  <si>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</si>
  <si>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</si>
  <si>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</si>
  <si>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</si>
  <si>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</si>
  <si>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</si>
  <si>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</si>
  <si>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</si>
  <si>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</si>
  <si>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</si>
  <si>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</si>
  <si>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</si>
  <si>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</si>
  <si>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</si>
  <si>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</si>
  <si>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</si>
  <si>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</si>
  <si>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</si>
  <si>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</si>
  <si>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</si>
  <si>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</si>
  <si>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</si>
  <si>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</si>
  <si>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</si>
  <si>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</si>
  <si>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</si>
  <si>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</si>
  <si>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</si>
  <si>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</si>
  <si>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</si>
  <si>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</si>
  <si>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</si>
  <si>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</si>
  <si>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</si>
  <si>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</si>
  <si>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</si>
  <si>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</si>
  <si>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</si>
  <si>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</si>
  <si>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</si>
  <si>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</si>
  <si>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</si>
  <si>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</si>
  <si>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</si>
  <si>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</si>
  <si>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</si>
  <si>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</si>
  <si>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</si>
  <si>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</si>
  <si>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</si>
  <si>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</si>
  <si>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</si>
  <si>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</si>
  <si>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</si>
  <si>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</si>
  <si>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</si>
  <si>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</si>
  <si>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</si>
  <si>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</si>
  <si>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</si>
  <si>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</si>
  <si>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</si>
  <si>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</si>
  <si>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</si>
  <si>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</si>
  <si>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</si>
  <si>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</si>
  <si>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</si>
  <si>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</si>
  <si>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</si>
  <si>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</si>
  <si>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</si>
  <si>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</si>
  <si>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</si>
  <si>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</si>
  <si>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</si>
  <si>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</si>
  <si>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</si>
  <si>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</si>
  <si>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</si>
  <si>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</si>
  <si>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</si>
  <si>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</si>
  <si>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</si>
  <si>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</si>
  <si>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</si>
  <si>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</si>
  <si>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</si>
  <si>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</si>
  <si>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</si>
  <si>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</si>
  <si>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</si>
  <si>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</si>
  <si>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</si>
  <si>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</si>
  <si>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</si>
  <si>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</si>
  <si>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</si>
  <si>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</si>
  <si>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</si>
  <si>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</si>
  <si>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</si>
  <si>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</si>
  <si>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</si>
  <si>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</si>
  <si>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</si>
  <si>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</si>
  <si>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</si>
  <si>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</si>
  <si>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</si>
  <si>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</si>
  <si>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</si>
  <si>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</si>
  <si>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</si>
  <si>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</si>
  <si>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</si>
  <si>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</si>
  <si>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</si>
  <si>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</si>
  <si>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</si>
  <si>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</si>
  <si>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</si>
  <si>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</si>
  <si>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</si>
  <si>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</si>
  <si>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</si>
  <si>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</si>
  <si>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</si>
  <si>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</si>
  <si>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</si>
  <si>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</si>
  <si>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</si>
  <si>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</si>
  <si>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</si>
  <si>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</si>
  <si>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</si>
  <si>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</si>
  <si>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</si>
  <si>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</si>
  <si>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</si>
  <si>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</si>
  <si>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</si>
  <si>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</si>
  <si>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</si>
  <si>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</si>
  <si>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</si>
  <si>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</si>
  <si>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</si>
  <si>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</si>
  <si>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</si>
  <si>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</si>
  <si>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</si>
  <si>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</si>
  <si>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</si>
  <si>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</si>
  <si>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</si>
  <si>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</si>
  <si>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</si>
  <si>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</si>
  <si>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</si>
  <si>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</si>
  <si>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</si>
  <si>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</si>
  <si>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</si>
  <si>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</si>
  <si>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</si>
  <si>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</si>
  <si>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</si>
  <si>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</si>
  <si>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</si>
  <si>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</si>
  <si>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</si>
  <si>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</si>
  <si>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</si>
  <si>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</si>
  <si>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</si>
  <si>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</si>
  <si>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</si>
  <si>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</si>
  <si>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</si>
  <si>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</si>
  <si>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</si>
  <si>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</si>
  <si>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</si>
  <si>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</si>
  <si>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</si>
  <si>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</si>
  <si>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</si>
  <si>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</si>
  <si>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</si>
  <si>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</si>
  <si>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</si>
  <si>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</si>
  <si>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</si>
  <si>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</si>
  <si>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</si>
  <si>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</si>
  <si>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</si>
  <si>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</si>
  <si>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</si>
  <si>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</si>
  <si>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</si>
  <si>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</si>
  <si>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</si>
  <si>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</si>
  <si>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</si>
  <si>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</si>
  <si>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</si>
  <si>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</si>
  <si>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</si>
  <si>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</si>
  <si>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</si>
  <si>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</si>
  <si>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</si>
  <si>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</si>
  <si>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</si>
  <si>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</si>
  <si>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</si>
  <si>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</si>
  <si>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</si>
  <si>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</si>
  <si>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</si>
  <si>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</si>
  <si>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</si>
  <si>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</si>
  <si>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</si>
  <si>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</si>
  <si>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</si>
  <si>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</si>
  <si>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</si>
  <si>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</si>
  <si>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</si>
  <si>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</si>
  <si>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</si>
  <si>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</si>
  <si>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</si>
  <si>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</si>
  <si>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</si>
  <si>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</si>
  <si>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</si>
  <si>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</si>
  <si>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</si>
  <si>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</si>
  <si>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</si>
  <si>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</si>
  <si>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</si>
  <si>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</si>
  <si>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</si>
  <si>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</si>
  <si>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</si>
  <si>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</si>
  <si>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</si>
  <si>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</si>
  <si>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</si>
  <si>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</si>
  <si>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</si>
  <si>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</si>
  <si>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</si>
  <si>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</si>
  <si>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</si>
  <si>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</si>
  <si>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</si>
  <si>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</si>
  <si>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</si>
  <si>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</si>
  <si>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</si>
  <si>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</si>
  <si>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</si>
  <si>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</si>
  <si>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</si>
  <si>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</si>
  <si>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</si>
  <si>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</si>
  <si>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</si>
  <si>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</si>
  <si>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</si>
  <si>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</si>
  <si>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</si>
  <si>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</si>
  <si>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</si>
  <si>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</si>
  <si>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</si>
  <si>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</si>
  <si>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</si>
  <si>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</si>
  <si>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</si>
  <si>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</si>
  <si>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</si>
  <si>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</si>
  <si>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</si>
  <si>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</si>
  <si>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</si>
  <si>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</si>
  <si>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</si>
  <si>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</si>
  <si>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</si>
  <si>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</si>
  <si>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</si>
  <si>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</si>
  <si>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</si>
  <si>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</si>
  <si>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</si>
  <si>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</si>
  <si>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</si>
  <si>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</si>
  <si>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</si>
  <si>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</si>
  <si>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</si>
  <si>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</si>
  <si>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</si>
  <si>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</si>
  <si>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</si>
  <si>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</si>
  <si>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</si>
  <si>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</si>
  <si>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</si>
  <si>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</si>
  <si>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</si>
  <si>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</si>
  <si>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</si>
  <si>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</si>
  <si>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</si>
  <si>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</si>
  <si>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</si>
  <si>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</si>
  <si>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</si>
  <si>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</si>
  <si>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</si>
  <si>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</si>
  <si>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</si>
  <si>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</si>
  <si>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</si>
  <si>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</si>
  <si>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</si>
  <si>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</si>
  <si>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</si>
  <si>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</si>
  <si>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</si>
  <si>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</si>
  <si>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</si>
  <si>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</si>
  <si>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</si>
  <si>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</si>
  <si>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</si>
  <si>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</si>
  <si>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</si>
  <si>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</si>
  <si>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</si>
  <si>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</si>
  <si>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</si>
  <si>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</si>
  <si>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</si>
  <si>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</si>
  <si>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</si>
  <si>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</si>
  <si>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</si>
  <si>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</si>
  <si>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</si>
  <si>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</si>
  <si>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</si>
  <si>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</si>
  <si>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</si>
  <si>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</si>
  <si>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</si>
  <si>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</si>
  <si>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</si>
  <si>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</si>
  <si>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</si>
  <si>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</si>
  <si>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</si>
  <si>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</si>
  <si>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</si>
  <si>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</si>
  <si>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</si>
  <si>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</si>
  <si>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</si>
  <si>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</si>
  <si>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</si>
  <si>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</si>
  <si>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</si>
  <si>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</si>
  <si>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</si>
  <si>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</si>
  <si>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</si>
  <si>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</si>
  <si>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</si>
  <si>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</si>
  <si>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</si>
  <si>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</si>
  <si>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</si>
  <si>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</si>
  <si>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</si>
  <si>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</si>
  <si>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</si>
  <si>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</si>
  <si>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</si>
  <si>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</si>
  <si>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</si>
  <si>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</si>
  <si>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</si>
  <si>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</si>
  <si>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</si>
  <si>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</si>
  <si>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</si>
  <si>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</si>
  <si>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</si>
  <si>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</si>
  <si>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</si>
  <si>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</si>
  <si>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</si>
  <si>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</si>
  <si>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</si>
  <si>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</si>
  <si>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</si>
  <si>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</si>
  <si>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</si>
  <si>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</si>
  <si>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</si>
  <si>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</si>
  <si>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</si>
  <si>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</si>
  <si>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</si>
  <si>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</si>
  <si>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</si>
  <si>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</si>
  <si>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</si>
  <si>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</si>
  <si>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</si>
  <si>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</si>
  <si>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</si>
  <si>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</si>
  <si>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</si>
  <si>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</si>
  <si>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</si>
  <si>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</si>
  <si>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</si>
  <si>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</si>
  <si>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</si>
  <si>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</si>
  <si>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</si>
  <si>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</si>
  <si>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</si>
  <si>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</si>
  <si>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</si>
  <si>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</si>
  <si>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</si>
  <si>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</si>
  <si>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</si>
  <si>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</si>
  <si>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</si>
  <si>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</si>
  <si>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</si>
  <si>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</si>
  <si>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</si>
  <si>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</si>
  <si>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</si>
  <si>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</si>
  <si>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</si>
  <si>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</si>
  <si>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</si>
  <si>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</si>
  <si>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</si>
  <si>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</si>
  <si>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</si>
  <si>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</si>
  <si>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</si>
  <si>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</si>
  <si>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</si>
  <si>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</si>
  <si>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</si>
  <si>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</si>
  <si>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</si>
  <si>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</si>
  <si>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</si>
  <si>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</si>
  <si>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</si>
  <si>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</si>
  <si>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</si>
  <si>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</si>
  <si>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</si>
  <si>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</si>
  <si>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</si>
  <si>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</si>
  <si>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</si>
  <si>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</si>
  <si>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</si>
  <si>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</si>
  <si>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</si>
  <si>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</si>
  <si>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</si>
  <si>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</si>
  <si>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</si>
  <si>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</si>
  <si>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</si>
  <si>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</si>
  <si>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</si>
  <si>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</si>
  <si>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</si>
  <si>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</si>
  <si>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</si>
  <si>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</si>
  <si>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</si>
  <si>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</si>
  <si>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</si>
  <si>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</si>
  <si>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</si>
  <si>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</si>
  <si>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</si>
  <si>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</si>
  <si>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</si>
  <si>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</si>
  <si>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</si>
  <si>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</si>
  <si>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</si>
  <si>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</si>
  <si>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</si>
  <si>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</si>
  <si>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</si>
  <si>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</si>
  <si>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</si>
  <si>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</si>
  <si>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</si>
  <si>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</si>
  <si>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</si>
  <si>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</si>
  <si>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</si>
  <si>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</si>
  <si>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</si>
  <si>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</si>
  <si>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</si>
  <si>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</si>
  <si>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</si>
  <si>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</si>
  <si>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</si>
  <si>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</si>
  <si>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</si>
  <si>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</si>
  <si>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</si>
  <si>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</si>
  <si>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</si>
  <si>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</si>
  <si>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</si>
  <si>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</si>
  <si>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</si>
  <si>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</si>
  <si>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</si>
  <si>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</si>
  <si>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</si>
  <si>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</si>
  <si>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</si>
  <si>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</si>
  <si>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</si>
  <si>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</si>
  <si>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</si>
  <si>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</si>
  <si>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</si>
  <si>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</si>
  <si>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</si>
  <si>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</si>
  <si>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</si>
  <si>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</si>
  <si>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</si>
  <si>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</si>
  <si>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</si>
  <si>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</si>
  <si>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</si>
  <si>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</si>
  <si>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</si>
  <si>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</si>
  <si>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</si>
  <si>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</si>
  <si>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</si>
  <si>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</si>
  <si>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</si>
  <si>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</si>
  <si>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</si>
  <si>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</si>
  <si>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</si>
  <si>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</si>
  <si>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</si>
  <si>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</si>
  <si>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</si>
  <si>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</si>
  <si>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</si>
  <si>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</si>
  <si>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</si>
  <si>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</si>
  <si>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</si>
  <si>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</si>
  <si>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</si>
  <si>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</si>
  <si>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</si>
  <si>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</si>
  <si>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</si>
  <si>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</si>
  <si>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</si>
  <si>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</si>
  <si>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</si>
  <si>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</si>
  <si>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</si>
  <si>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</si>
  <si>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</si>
  <si>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</si>
  <si>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</si>
  <si>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</si>
  <si>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</si>
  <si>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</si>
  <si>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</si>
  <si>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</si>
  <si>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</si>
  <si>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</si>
  <si>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</si>
  <si>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</si>
  <si>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</si>
  <si>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</si>
  <si>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</si>
  <si>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</si>
  <si>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</si>
  <si>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</si>
  <si>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</si>
  <si>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</si>
  <si>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</si>
  <si>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</si>
  <si>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</si>
  <si>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</si>
  <si>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</si>
  <si>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</si>
  <si>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</si>
  <si>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</si>
  <si>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</si>
  <si>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</si>
  <si>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</si>
  <si>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</si>
  <si>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</si>
  <si>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</si>
  <si>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</si>
  <si>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</si>
  <si>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</si>
  <si>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</si>
  <si>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</si>
  <si>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</si>
  <si>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</si>
  <si>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</si>
  <si>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</si>
  <si>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</si>
  <si>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</si>
  <si>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</si>
  <si>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</si>
  <si>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</si>
  <si>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</si>
  <si>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</si>
  <si>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</si>
  <si>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</si>
  <si>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</si>
  <si>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</si>
  <si>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</si>
  <si>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</si>
  <si>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</si>
  <si>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</si>
  <si>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</si>
  <si>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</si>
  <si>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</si>
  <si>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</si>
  <si>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</si>
  <si>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</si>
  <si>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</si>
  <si>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</si>
  <si>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</si>
  <si>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</si>
  <si>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</si>
  <si>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</si>
  <si>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</si>
  <si>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</si>
  <si>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</si>
  <si>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</si>
  <si>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</si>
  <si>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</si>
  <si>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</si>
  <si>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</si>
  <si>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</si>
  <si>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</si>
  <si>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</si>
  <si>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</si>
  <si>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</si>
  <si>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</si>
  <si>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</si>
  <si>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</si>
  <si>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</si>
  <si>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</si>
  <si>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</si>
  <si>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</si>
  <si>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</si>
  <si>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</si>
  <si>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</si>
  <si>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</si>
  <si>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</si>
  <si>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</si>
  <si>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</si>
  <si>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</si>
  <si>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</si>
  <si>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</si>
  <si>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</si>
  <si>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</si>
  <si>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</si>
  <si>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</si>
  <si>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</si>
  <si>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</si>
  <si>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</si>
  <si>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</si>
  <si>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</si>
  <si>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</si>
  <si>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</si>
  <si>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</si>
  <si>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</si>
  <si>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</si>
  <si>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</si>
  <si>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</si>
  <si>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</si>
  <si>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</si>
  <si>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</si>
  <si>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</si>
  <si>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</si>
  <si>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</si>
  <si>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</si>
  <si>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</si>
  <si>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</si>
  <si>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</si>
  <si>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</si>
  <si>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</si>
  <si>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</si>
  <si>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</si>
  <si>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</si>
  <si>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</si>
  <si>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</si>
  <si>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</si>
  <si>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</si>
  <si>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</si>
  <si>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</si>
  <si>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</si>
  <si>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</si>
  <si>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</si>
  <si>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</si>
  <si>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</si>
  <si>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</si>
  <si>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</si>
  <si>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</si>
  <si>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</si>
  <si>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</si>
  <si>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</si>
  <si>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</si>
  <si>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</si>
  <si>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</si>
  <si>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</si>
  <si>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</si>
  <si>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</si>
  <si>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</si>
  <si>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</si>
  <si>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</si>
  <si>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</si>
  <si>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</si>
  <si>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</si>
  <si>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</si>
  <si>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</si>
  <si>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</si>
  <si>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</si>
  <si>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</si>
  <si>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</si>
  <si>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</si>
  <si>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</si>
  <si>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</si>
  <si>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</si>
  <si>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</si>
  <si>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</si>
  <si>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</si>
  <si>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</si>
  <si>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</si>
  <si>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</si>
  <si>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</si>
  <si>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</si>
  <si>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</si>
  <si>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</si>
  <si>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</si>
  <si>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</si>
  <si>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</si>
  <si>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</si>
  <si>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</si>
  <si>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</si>
  <si>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</si>
  <si>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</si>
  <si>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</si>
  <si>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</si>
  <si>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</si>
  <si>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</si>
  <si>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</si>
  <si>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</si>
  <si>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</si>
  <si>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</si>
  <si>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</si>
  <si>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</si>
  <si>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</si>
  <si>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</si>
  <si>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</si>
  <si>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</si>
  <si>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</si>
  <si>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</si>
  <si>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</si>
  <si>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</si>
  <si>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</si>
  <si>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</si>
  <si>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</si>
  <si>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</si>
  <si>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</si>
  <si>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</si>
  <si>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</si>
  <si>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</si>
  <si>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</si>
  <si>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</si>
  <si>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</si>
  <si>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</si>
  <si>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</si>
  <si>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</si>
  <si>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</si>
  <si>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</si>
  <si>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</si>
  <si>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</si>
  <si>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</si>
  <si>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</si>
  <si>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</si>
  <si>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</si>
  <si>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</si>
  <si>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</si>
  <si>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</si>
  <si>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</si>
  <si>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</si>
  <si>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</si>
  <si>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</si>
  <si>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</si>
  <si>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</si>
  <si>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</si>
  <si>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</si>
  <si>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</si>
  <si>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</si>
  <si>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</si>
  <si>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</si>
  <si>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</si>
  <si>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</si>
  <si>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</si>
  <si>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</si>
  <si>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</si>
  <si>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</si>
  <si>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</si>
  <si>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</si>
  <si>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</si>
  <si>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</si>
  <si>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</si>
  <si>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</si>
  <si>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</si>
  <si>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</si>
  <si>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</si>
  <si>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</si>
  <si>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</si>
  <si>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</si>
  <si>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</si>
  <si>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</si>
  <si>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</si>
  <si>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</si>
  <si>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</si>
  <si>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</si>
  <si>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</si>
  <si>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</si>
  <si>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</si>
  <si>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</si>
  <si>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</si>
  <si>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</si>
  <si>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</si>
  <si>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</si>
  <si>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</si>
  <si>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</si>
  <si>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</si>
  <si>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</si>
  <si>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</si>
  <si>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</si>
  <si>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</si>
  <si>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</si>
  <si>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</si>
  <si>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</si>
  <si>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</si>
  <si>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</si>
  <si>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</si>
  <si>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</si>
  <si>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</si>
  <si>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</si>
  <si>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</si>
  <si>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</si>
  <si>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</si>
  <si>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</si>
  <si>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</si>
  <si>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</si>
  <si>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</si>
  <si>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</si>
  <si>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</si>
  <si>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</si>
  <si>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</si>
  <si>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</si>
  <si>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</si>
  <si>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</si>
  <si>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</si>
  <si>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</si>
  <si>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</si>
  <si>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</si>
  <si>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</si>
  <si>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</si>
  <si>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</si>
  <si>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</si>
  <si>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</si>
  <si>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</si>
  <si>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</si>
  <si>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</si>
  <si>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</si>
  <si>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</si>
  <si>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</si>
  <si>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</si>
  <si>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</si>
  <si>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</si>
  <si>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</si>
  <si>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</si>
  <si>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</si>
  <si>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</si>
  <si>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</si>
  <si>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</si>
  <si>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</si>
  <si>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</si>
  <si>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</si>
  <si>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</si>
  <si>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</si>
  <si>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</si>
  <si>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</si>
  <si>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</si>
  <si>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</si>
  <si>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</si>
  <si>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</si>
  <si>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</si>
  <si>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</si>
  <si>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</si>
  <si>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</si>
  <si>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</si>
  <si>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</si>
  <si>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</si>
  <si>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</si>
  <si>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</si>
  <si>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</si>
  <si>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</si>
  <si>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</si>
  <si>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</si>
  <si>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</si>
  <si>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</si>
  <si>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</si>
  <si>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</si>
  <si>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</si>
  <si>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</si>
  <si>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</si>
  <si>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</si>
  <si>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</si>
  <si>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</si>
  <si>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</si>
  <si>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</si>
  <si>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</si>
  <si>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</si>
  <si>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</si>
  <si>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</si>
  <si>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</si>
  <si>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</si>
  <si>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</si>
  <si>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</si>
  <si>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</si>
  <si>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</si>
  <si>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</si>
  <si>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</si>
  <si>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</si>
  <si>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</si>
  <si>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</si>
  <si>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</si>
  <si>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</si>
  <si>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</si>
  <si>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</si>
  <si>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</si>
  <si>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</si>
  <si>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</si>
  <si>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</si>
  <si>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</si>
  <si>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</si>
  <si>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</si>
  <si>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</si>
  <si>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</si>
  <si>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</si>
  <si>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</si>
  <si>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</si>
  <si>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</si>
  <si>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</si>
  <si>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</si>
  <si>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</si>
  <si>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</si>
  <si>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</si>
  <si>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</si>
  <si>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</si>
  <si>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</si>
  <si>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</si>
  <si>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</si>
  <si>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</si>
  <si>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</si>
  <si>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</si>
  <si>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</si>
  <si>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</si>
  <si>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</si>
  <si>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</si>
  <si>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</si>
  <si>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</si>
  <si>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</si>
  <si>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</si>
  <si>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</si>
  <si>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</si>
  <si>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</si>
  <si>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</si>
  <si>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</si>
  <si>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</si>
  <si>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</si>
  <si>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</si>
  <si>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</si>
  <si>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</si>
  <si>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</si>
  <si>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</si>
  <si>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</si>
  <si>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</si>
  <si>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</si>
  <si>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</si>
  <si>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</si>
  <si>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</si>
  <si>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</si>
  <si>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</si>
  <si>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</si>
  <si>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</si>
  <si>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</si>
  <si>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</si>
  <si>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</si>
  <si>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</si>
  <si>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</si>
  <si>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</si>
  <si>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</si>
  <si>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</si>
  <si>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</si>
  <si>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</si>
  <si>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</si>
  <si>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</si>
  <si>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</si>
  <si>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</si>
  <si>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</si>
  <si>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</si>
  <si>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</si>
  <si>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</si>
  <si>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</si>
  <si>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</si>
  <si>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</si>
  <si>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</si>
  <si>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</si>
  <si>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</si>
  <si>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</si>
  <si>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</si>
  <si>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</si>
  <si>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</si>
  <si>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</si>
  <si>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</si>
  <si>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</si>
  <si>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</si>
  <si>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</si>
  <si>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</si>
  <si>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</si>
  <si>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</si>
  <si>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</si>
  <si>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</si>
  <si>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</si>
  <si>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</si>
  <si>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</si>
  <si>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</si>
  <si>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</si>
  <si>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</si>
  <si>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</si>
  <si>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</si>
  <si>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</si>
  <si>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</si>
  <si>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</si>
  <si>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</si>
  <si>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</si>
  <si>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</si>
  <si>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</si>
  <si>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</si>
  <si>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</si>
  <si>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</si>
  <si>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</si>
  <si>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</si>
  <si>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</si>
  <si>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</si>
  <si>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</si>
  <si>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</si>
  <si>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</si>
  <si>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</si>
  <si>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</si>
  <si>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</si>
  <si>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</si>
  <si>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</si>
  <si>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</si>
  <si>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</si>
  <si>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</si>
  <si>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</si>
  <si>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</si>
  <si>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</si>
  <si>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</si>
  <si>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</si>
  <si>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</si>
  <si>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</si>
  <si>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</si>
  <si>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</si>
  <si>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</si>
  <si>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</si>
  <si>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</si>
  <si>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</si>
  <si>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</si>
  <si>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</si>
  <si>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</si>
  <si>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</si>
  <si>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</si>
  <si>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</si>
  <si>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</si>
  <si>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</si>
  <si>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</si>
  <si>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</si>
  <si>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</si>
  <si>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</si>
  <si>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</si>
  <si>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</si>
  <si>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</si>
  <si>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</si>
  <si>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</si>
  <si>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</si>
  <si>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</si>
  <si>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</si>
  <si>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</si>
  <si>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</si>
  <si>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</si>
  <si>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</si>
  <si>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</si>
  <si>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</si>
  <si>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</si>
  <si>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</si>
  <si>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</si>
  <si>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</si>
  <si>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</si>
  <si>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</si>
  <si>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</si>
  <si>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</si>
  <si>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</si>
  <si>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</si>
  <si>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</si>
  <si>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</si>
  <si>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</si>
  <si>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</si>
  <si>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</si>
  <si>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</si>
  <si>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</si>
  <si>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</si>
  <si>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</si>
  <si>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</si>
  <si>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</si>
  <si>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</si>
  <si>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</si>
  <si>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</si>
  <si>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</si>
  <si>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</si>
  <si>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</si>
  <si>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</si>
  <si>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</si>
  <si>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</si>
  <si>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</si>
  <si>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</si>
  <si>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</si>
  <si>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</si>
  <si>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</si>
  <si>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</si>
  <si>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</si>
  <si>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</si>
  <si>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</si>
  <si>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</si>
  <si>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</si>
  <si>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</si>
  <si>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</si>
  <si>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</si>
  <si>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</si>
  <si>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</si>
  <si>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</si>
  <si>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</si>
  <si>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</si>
  <si>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</si>
  <si>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</si>
  <si>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</si>
  <si>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</si>
  <si>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</si>
  <si>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</si>
  <si>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</si>
  <si>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</si>
  <si>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</si>
  <si>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</si>
  <si>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</si>
  <si>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</si>
  <si>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</si>
  <si>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</si>
  <si>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</si>
  <si>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</si>
  <si>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</si>
  <si>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</si>
  <si>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</si>
  <si>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</si>
  <si>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</si>
  <si>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</si>
  <si>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</si>
  <si>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</si>
  <si>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</si>
  <si>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</si>
  <si>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</si>
  <si>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</si>
  <si>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</si>
  <si>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</si>
  <si>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</si>
  <si>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</si>
  <si>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</si>
  <si>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</si>
  <si>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</si>
  <si>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</si>
  <si>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</si>
  <si>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</si>
  <si>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</si>
  <si>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</si>
  <si>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</si>
  <si>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</si>
  <si>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</si>
  <si>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</si>
  <si>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</si>
  <si>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</si>
  <si>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</si>
  <si>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</si>
  <si>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</si>
  <si>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</si>
  <si>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</si>
  <si>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</si>
  <si>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</si>
  <si>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</si>
  <si>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</si>
  <si>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</si>
  <si>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</si>
  <si>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</si>
  <si>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</si>
  <si>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</si>
  <si>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</si>
  <si>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</si>
  <si>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</si>
  <si>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</si>
  <si>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</si>
  <si>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</si>
  <si>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</si>
  <si>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</si>
  <si>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</si>
  <si>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</si>
  <si>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</si>
  <si>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</si>
  <si>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</si>
  <si>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</si>
  <si>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</si>
  <si>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</si>
  <si>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</si>
  <si>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</si>
  <si>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</si>
  <si>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</si>
  <si>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</si>
  <si>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</si>
  <si>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</si>
  <si>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</si>
  <si>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</si>
  <si>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</si>
  <si>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</si>
  <si>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</si>
  <si>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</si>
  <si>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</si>
  <si>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</si>
  <si>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</si>
  <si>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</si>
  <si>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</si>
  <si>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</si>
  <si>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</si>
  <si>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</si>
  <si>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</si>
  <si>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</si>
  <si>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</si>
  <si>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</si>
  <si>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</si>
  <si>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</si>
  <si>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</si>
  <si>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</si>
  <si>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</si>
  <si>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</si>
  <si>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</si>
  <si>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</si>
  <si>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</si>
  <si>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</si>
  <si>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</si>
  <si>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</si>
  <si>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</si>
  <si>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</si>
  <si>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</si>
  <si>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</si>
  <si>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</si>
  <si>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</si>
  <si>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</si>
  <si>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</si>
  <si>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</si>
  <si>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</si>
  <si>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</si>
  <si>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</si>
  <si>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</si>
  <si>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</si>
  <si>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</si>
  <si>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</si>
  <si>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</si>
  <si>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</si>
  <si>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</si>
  <si>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</si>
  <si>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</si>
  <si>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</si>
  <si>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</si>
  <si>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</si>
  <si>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</si>
  <si>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</si>
  <si>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</si>
  <si>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</si>
  <si>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</si>
  <si>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</si>
  <si>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</si>
  <si>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</si>
  <si>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</si>
  <si>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</si>
  <si>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</si>
  <si>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</si>
  <si>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</si>
  <si>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</si>
  <si>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</si>
  <si>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</si>
  <si>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</si>
  <si>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</si>
  <si>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</si>
  <si>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</si>
  <si>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</si>
  <si>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</si>
  <si>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</si>
  <si>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</si>
  <si>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</si>
  <si>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</si>
  <si>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</si>
  <si>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</si>
  <si>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</si>
  <si>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</si>
  <si>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</si>
  <si>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</si>
  <si>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</si>
  <si>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</si>
  <si>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</si>
  <si>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</si>
  <si>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</si>
  <si>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</si>
  <si>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</si>
  <si>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</si>
  <si>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</si>
  <si>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</si>
  <si>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</si>
  <si>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</si>
  <si>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</si>
  <si>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</si>
  <si>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</si>
  <si>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</si>
  <si>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</si>
  <si>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</si>
  <si>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</si>
  <si>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</si>
  <si>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</si>
  <si>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</si>
  <si>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</si>
  <si>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</si>
  <si>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</si>
  <si>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</si>
  <si>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</si>
  <si>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</si>
  <si>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</si>
  <si>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</si>
  <si>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</si>
  <si>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</si>
  <si>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</si>
  <si>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</si>
  <si>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</si>
  <si>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</si>
  <si>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</si>
  <si>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</si>
  <si>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</si>
  <si>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</si>
  <si>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</si>
  <si>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</si>
  <si>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</si>
  <si>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</si>
  <si>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</si>
  <si>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</si>
  <si>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</si>
  <si>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</si>
  <si>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</si>
  <si>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</si>
  <si>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</si>
  <si>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</si>
  <si>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</si>
  <si>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</si>
  <si>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</si>
  <si>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</si>
  <si>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</si>
  <si>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</si>
  <si>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</si>
  <si>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</si>
  <si>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</si>
  <si>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</si>
  <si>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</si>
  <si>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</si>
  <si>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</si>
  <si>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</si>
  <si>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</si>
  <si>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</si>
  <si>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</si>
  <si>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</si>
  <si>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</si>
  <si>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</si>
  <si>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</si>
  <si>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</si>
  <si>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</si>
  <si>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</si>
  <si>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</si>
  <si>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</si>
  <si>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</si>
  <si>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</si>
  <si>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</si>
  <si>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</si>
  <si>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</si>
  <si>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</si>
  <si>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</si>
  <si>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</si>
  <si>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</si>
  <si>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</si>
  <si>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</si>
  <si>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</si>
  <si>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</si>
  <si>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</si>
  <si>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</si>
  <si>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</si>
  <si>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</si>
  <si>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</si>
  <si>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</si>
  <si>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</si>
  <si>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</si>
  <si>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</si>
  <si>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</si>
  <si>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</si>
  <si>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</si>
  <si>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</si>
  <si>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</si>
  <si>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</si>
  <si>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</si>
  <si>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</si>
  <si>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</si>
  <si>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</si>
  <si>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</si>
  <si>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</si>
  <si>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</si>
  <si>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</si>
  <si>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</si>
  <si>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</si>
  <si>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</si>
  <si>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</si>
  <si>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</si>
  <si>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</si>
  <si>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</si>
  <si>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</si>
  <si>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</si>
  <si>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</si>
  <si>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</si>
  <si>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</si>
  <si>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</si>
  <si>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</si>
  <si>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</si>
  <si>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</si>
  <si>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</si>
  <si>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</si>
  <si>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</si>
  <si>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</si>
  <si>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</si>
  <si>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</si>
  <si>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</si>
  <si>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</si>
  <si>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</si>
  <si>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</si>
  <si>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</si>
  <si>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</si>
  <si>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</si>
  <si>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</si>
  <si>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</si>
  <si>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</si>
  <si>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</si>
  <si>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</si>
  <si>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</si>
  <si>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</si>
  <si>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</si>
  <si>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</si>
  <si>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</si>
  <si>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</si>
  <si>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</si>
  <si>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</si>
  <si>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</si>
  <si>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</si>
  <si>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</si>
  <si>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</si>
  <si>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</si>
  <si>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</si>
  <si>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</si>
  <si>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</si>
  <si>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</si>
  <si>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</si>
  <si>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</si>
  <si>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</si>
  <si>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</si>
  <si>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</si>
  <si>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</si>
  <si>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</si>
  <si>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</si>
  <si>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</si>
  <si>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</si>
  <si>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</si>
  <si>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</si>
  <si>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</si>
  <si>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</si>
  <si>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</si>
  <si>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</si>
  <si>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</si>
  <si>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</si>
  <si>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</si>
  <si>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</si>
  <si>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</si>
  <si>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</si>
  <si>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</si>
  <si>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</si>
  <si>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</si>
  <si>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</si>
  <si>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</si>
  <si>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</si>
  <si>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</si>
  <si>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</si>
  <si>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</si>
  <si>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</si>
  <si>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</si>
  <si>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</si>
  <si>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</si>
  <si>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</si>
  <si>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</si>
  <si>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</si>
  <si>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</si>
  <si>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</si>
  <si>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</si>
  <si>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</si>
  <si>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</si>
  <si>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</si>
  <si>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</si>
  <si>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</si>
  <si>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</si>
  <si>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</si>
  <si>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</si>
  <si>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</si>
  <si>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</si>
  <si>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</si>
  <si>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</si>
  <si>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</si>
  <si>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</si>
  <si>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</si>
  <si>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</si>
  <si>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</si>
  <si>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</si>
  <si>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</si>
  <si>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</si>
  <si>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</si>
  <si>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</si>
  <si>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</si>
  <si>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</si>
  <si>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</si>
  <si>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</si>
  <si>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</si>
  <si>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</si>
  <si>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</si>
  <si>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</si>
  <si>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</si>
  <si>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</si>
  <si>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</si>
  <si>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</si>
  <si>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</si>
  <si>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</si>
  <si>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</si>
  <si>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</si>
  <si>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</si>
  <si>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</si>
  <si>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</si>
  <si>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</si>
  <si>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</si>
  <si>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</si>
  <si>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</si>
  <si>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</si>
  <si>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</si>
  <si>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</si>
  <si>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</si>
  <si>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</si>
  <si>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</si>
  <si>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</si>
  <si>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</si>
  <si>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</si>
  <si>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</si>
  <si>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</si>
  <si>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</si>
  <si>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</si>
  <si>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</si>
  <si>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</si>
  <si>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</si>
  <si>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</si>
  <si>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</si>
  <si>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</si>
  <si>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</si>
  <si>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</si>
  <si>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</si>
  <si>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</si>
  <si>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</si>
  <si>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</si>
  <si>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</si>
  <si>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</si>
  <si>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</si>
  <si>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</si>
  <si>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</si>
  <si>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</si>
  <si>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</si>
  <si>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</si>
  <si>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</si>
  <si>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</si>
  <si>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</si>
  <si>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</si>
  <si>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</si>
  <si>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</si>
  <si>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</si>
  <si>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</si>
  <si>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</si>
  <si>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</si>
  <si>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</si>
  <si>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</si>
  <si>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</si>
  <si>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</si>
  <si>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</si>
  <si>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</si>
  <si>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</si>
  <si>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</si>
  <si>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</si>
  <si>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</si>
  <si>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</si>
  <si>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</si>
  <si>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</si>
  <si>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</si>
  <si>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</si>
  <si>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</si>
  <si>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</si>
  <si>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</si>
  <si>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</si>
  <si>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</si>
  <si>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</si>
  <si>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</si>
  <si>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</si>
  <si>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</si>
  <si>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</si>
  <si>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</si>
  <si>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</si>
  <si>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</si>
  <si>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</si>
  <si>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</si>
  <si>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</si>
  <si>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</si>
  <si>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</si>
  <si>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</si>
  <si>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</si>
  <si>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</si>
  <si>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</si>
  <si>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</si>
  <si>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</si>
  <si>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</si>
  <si>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</si>
  <si>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</si>
  <si>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</si>
  <si>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</si>
  <si>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</si>
  <si>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</si>
  <si>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</si>
  <si>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</si>
  <si>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</si>
  <si>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</si>
  <si>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</si>
  <si>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</si>
  <si>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</si>
  <si>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</si>
  <si>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</si>
  <si>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</si>
  <si>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</si>
  <si>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</si>
  <si>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</si>
  <si>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</si>
  <si>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</si>
  <si>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</si>
  <si>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</si>
  <si>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</si>
  <si>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</si>
  <si>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</si>
  <si>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</si>
  <si>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</si>
  <si>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</si>
  <si>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</si>
  <si>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</si>
  <si>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</si>
  <si>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</si>
  <si>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</si>
  <si>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</si>
  <si>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</si>
  <si>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</si>
  <si>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</si>
  <si>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</si>
  <si>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</si>
  <si>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</si>
  <si>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</si>
  <si>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</si>
  <si>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</si>
  <si>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</si>
  <si>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</si>
  <si>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</si>
  <si>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</si>
  <si>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</si>
  <si>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</si>
  <si>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</si>
  <si>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</si>
  <si>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</si>
  <si>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</si>
  <si>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</si>
  <si>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</si>
  <si>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</si>
  <si>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</si>
  <si>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</si>
  <si>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</si>
  <si>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</si>
  <si>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</si>
  <si>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</si>
  <si>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</si>
  <si>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</si>
  <si>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</si>
  <si>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</si>
  <si>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</si>
  <si>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</si>
  <si>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</si>
  <si>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</si>
  <si>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</si>
  <si>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</si>
  <si>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</si>
  <si>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</si>
  <si>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</si>
  <si>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</si>
  <si>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</si>
  <si>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</si>
  <si>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</si>
  <si>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</si>
  <si>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</si>
  <si>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</si>
  <si>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</si>
  <si>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</si>
  <si>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</si>
  <si>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</si>
  <si>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</si>
  <si>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</si>
  <si>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</si>
  <si>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</si>
  <si>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</si>
  <si>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</si>
  <si>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</si>
  <si>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</si>
  <si>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</si>
  <si>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</si>
  <si>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</si>
  <si>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</si>
  <si>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</si>
  <si>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</si>
  <si>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</si>
  <si>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</si>
  <si>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</si>
  <si>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</si>
  <si>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</si>
  <si>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</si>
  <si>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</si>
  <si>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</si>
  <si>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</si>
  <si>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</si>
  <si>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</si>
  <si>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</si>
  <si>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</si>
  <si>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</si>
  <si>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</si>
  <si>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</si>
  <si>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</si>
  <si>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</si>
  <si>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</si>
  <si>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</si>
  <si>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</si>
  <si>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</si>
  <si>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</si>
  <si>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</si>
  <si>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</si>
  <si>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</si>
  <si>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</si>
  <si>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</si>
  <si>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</si>
  <si>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</si>
  <si>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</si>
  <si>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</si>
  <si>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</si>
  <si>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</si>
  <si>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</si>
  <si>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</si>
  <si>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</si>
  <si>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</si>
  <si>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</si>
  <si>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</si>
  <si>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</si>
  <si>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</si>
  <si>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</si>
  <si>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</si>
  <si>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</si>
  <si>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</si>
  <si>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</si>
  <si>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</si>
  <si>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</si>
  <si>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</si>
  <si>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</si>
  <si>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</si>
  <si>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</si>
  <si>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</si>
  <si>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</si>
  <si>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</si>
  <si>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</si>
  <si>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</si>
  <si>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</si>
  <si>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</si>
  <si>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</si>
  <si>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</si>
  <si>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</si>
  <si>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</si>
  <si>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</si>
  <si>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</si>
  <si>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</si>
  <si>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</si>
  <si>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</si>
  <si>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</si>
  <si>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</si>
  <si>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</si>
  <si>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</si>
  <si>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</si>
  <si>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</si>
  <si>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</si>
  <si>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</si>
  <si>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</si>
  <si>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</si>
  <si>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</si>
  <si>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</si>
  <si>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</si>
  <si>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</si>
  <si>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</si>
  <si>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</si>
  <si>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</si>
  <si>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</si>
  <si>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</si>
  <si>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</si>
  <si>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</si>
  <si>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</si>
  <si>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</si>
  <si>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</si>
  <si>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</si>
  <si>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</si>
  <si>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</si>
  <si>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</si>
  <si>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</si>
  <si>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</si>
  <si>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</si>
  <si>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</si>
  <si>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</si>
  <si>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</si>
  <si>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</si>
  <si>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</si>
  <si>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</si>
  <si>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</si>
  <si>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</si>
  <si>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</si>
  <si>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</si>
  <si>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</si>
  <si>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</si>
  <si>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</si>
  <si>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</si>
  <si>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</si>
  <si>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</si>
  <si>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</si>
  <si>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</si>
  <si>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</si>
  <si>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</si>
  <si>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</si>
  <si>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</si>
  <si>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</si>
  <si>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</si>
  <si>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</si>
  <si>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</si>
  <si>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</si>
  <si>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</si>
  <si>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</si>
  <si>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</si>
  <si>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</si>
  <si>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</si>
  <si>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</si>
  <si>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</si>
  <si>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</si>
  <si>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</si>
  <si>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</si>
  <si>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</si>
  <si>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</si>
  <si>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</si>
  <si>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</si>
  <si>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</si>
  <si>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</si>
  <si>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</si>
  <si>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</si>
  <si>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</si>
  <si>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</si>
  <si>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</si>
  <si>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</si>
  <si>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</si>
  <si>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</si>
  <si>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</si>
  <si>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</si>
  <si>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</si>
  <si>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</si>
  <si>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</si>
  <si>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</si>
  <si>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</si>
  <si>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</si>
  <si>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</si>
  <si>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</si>
  <si>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</si>
  <si>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</si>
  <si>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</si>
  <si>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</si>
  <si>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</si>
  <si>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</si>
  <si>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</si>
  <si>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</si>
  <si>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</si>
  <si>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</si>
  <si>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</si>
  <si>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</si>
  <si>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</si>
  <si>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</si>
  <si>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</si>
  <si>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</si>
  <si>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</si>
  <si>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</si>
  <si>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</si>
  <si>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</si>
  <si>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</si>
  <si>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</si>
  <si>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</si>
  <si>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</si>
  <si>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</si>
  <si>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</si>
  <si>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</si>
  <si>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</si>
  <si>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</si>
  <si>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</si>
  <si>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</si>
  <si>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</si>
  <si>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</si>
  <si>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</si>
  <si>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</si>
  <si>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</si>
  <si>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</si>
  <si>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</si>
  <si>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</si>
  <si>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</si>
  <si>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</si>
  <si>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</si>
  <si>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</si>
  <si>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</si>
  <si>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</si>
  <si>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</si>
  <si>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</si>
  <si>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</si>
  <si>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</si>
  <si>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</si>
  <si>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</si>
  <si>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</si>
  <si>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</si>
  <si>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</si>
  <si>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</si>
  <si>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</si>
  <si>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</si>
  <si>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</si>
  <si>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</si>
  <si>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</si>
  <si>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</si>
  <si>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</si>
  <si>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</si>
  <si>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</si>
  <si>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</si>
  <si>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</si>
  <si>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</si>
  <si>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</si>
  <si>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</si>
  <si>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</si>
  <si>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</si>
  <si>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</si>
  <si>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</si>
  <si>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</si>
  <si>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</si>
  <si>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</si>
  <si>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</si>
  <si>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</si>
  <si>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</si>
  <si>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</si>
  <si>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</si>
  <si>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</si>
  <si>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</si>
  <si>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</si>
  <si>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</si>
  <si>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</si>
  <si>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</si>
  <si>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</si>
  <si>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</si>
  <si>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</si>
  <si>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</si>
  <si>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</si>
  <si>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</si>
  <si>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</si>
  <si>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</si>
  <si>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</si>
  <si>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</si>
  <si>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</si>
  <si>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</si>
  <si>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</si>
  <si>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</si>
  <si>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</si>
  <si>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</si>
  <si>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</si>
  <si>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</si>
  <si>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</si>
  <si>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</si>
  <si>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</si>
  <si>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</si>
  <si>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</si>
  <si>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</si>
  <si>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</si>
  <si>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</si>
  <si>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</si>
  <si>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</si>
  <si>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</si>
  <si>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</si>
  <si>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</si>
  <si>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</si>
  <si>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</si>
  <si>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</si>
  <si>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</si>
  <si>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</si>
  <si>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</si>
  <si>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</si>
  <si>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</si>
  <si>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</si>
  <si>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</si>
  <si>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</si>
  <si>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</si>
  <si>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</si>
  <si>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</si>
  <si>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</si>
  <si>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</si>
  <si>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</si>
  <si>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</si>
  <si>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</si>
  <si>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</si>
  <si>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</si>
  <si>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</si>
  <si>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</si>
  <si>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</si>
  <si>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</si>
  <si>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</si>
  <si>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</si>
  <si>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</si>
  <si>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</si>
  <si>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</si>
  <si>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</si>
  <si>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</si>
  <si>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</si>
  <si>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</si>
  <si>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</si>
  <si>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</si>
  <si>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</si>
  <si>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</si>
  <si>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</si>
  <si>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</si>
  <si>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</si>
  <si>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</si>
  <si>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</si>
  <si>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</si>
  <si>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</si>
  <si>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</si>
  <si>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</si>
  <si>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</si>
  <si>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</si>
  <si>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</si>
  <si>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</si>
  <si>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</si>
  <si>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</si>
  <si>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</si>
  <si>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</si>
  <si>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</si>
  <si>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</si>
  <si>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</si>
  <si>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</si>
  <si>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</si>
  <si>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</si>
  <si>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</si>
  <si>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</si>
  <si>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</si>
  <si>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</si>
  <si>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</si>
  <si>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</si>
  <si>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</si>
  <si>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</si>
  <si>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</si>
  <si>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</si>
  <si>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</si>
  <si>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</si>
  <si>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</si>
  <si>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</si>
  <si>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</si>
  <si>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</si>
  <si>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</si>
  <si>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</si>
  <si>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</si>
  <si>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</si>
  <si>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</si>
  <si>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</si>
  <si>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</si>
  <si>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</si>
  <si>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</si>
  <si>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</si>
  <si>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</si>
  <si>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</si>
  <si>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</si>
  <si>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</si>
  <si>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</si>
  <si>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</si>
  <si>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</si>
  <si>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</si>
  <si>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</si>
  <si>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</si>
  <si>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</si>
  <si>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</si>
  <si>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</si>
  <si>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</si>
  <si>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</si>
  <si>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</si>
  <si>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</si>
  <si>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</si>
  <si>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</si>
  <si>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</si>
  <si>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</si>
  <si>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</si>
  <si>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</si>
  <si>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</si>
  <si>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</si>
  <si>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</si>
  <si>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</si>
  <si>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</si>
  <si>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</si>
  <si>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</si>
  <si>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</si>
  <si>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</si>
  <si>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</si>
  <si>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</si>
  <si>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</si>
  <si>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</si>
  <si>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</si>
  <si>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</si>
  <si>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</si>
  <si>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</si>
  <si>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</si>
  <si>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</si>
  <si>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</si>
  <si>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</si>
  <si>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</si>
  <si>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</si>
  <si>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</si>
  <si>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</si>
  <si>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</si>
  <si>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</si>
  <si>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</si>
  <si>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</si>
  <si>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</si>
  <si>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</si>
  <si>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</si>
  <si>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</si>
  <si>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</si>
  <si>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</si>
  <si>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</si>
  <si>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</si>
  <si>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</si>
  <si>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</si>
  <si>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</si>
  <si>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</si>
  <si>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</si>
  <si>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</si>
  <si>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</si>
  <si>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</si>
  <si>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</si>
  <si>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</si>
  <si>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</si>
  <si>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</si>
  <si>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</si>
  <si>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</si>
  <si>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</si>
  <si>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</si>
  <si>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</si>
  <si>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</si>
  <si>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</si>
  <si>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</si>
  <si>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</si>
  <si>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</si>
  <si>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</si>
  <si>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</si>
  <si>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</si>
  <si>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</si>
  <si>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</si>
  <si>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</si>
  <si>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</si>
  <si>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</si>
  <si>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</si>
  <si>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</si>
  <si>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</si>
  <si>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</si>
  <si>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</si>
  <si>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</si>
  <si>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</si>
  <si>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</si>
  <si>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</si>
  <si>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</si>
  <si>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</si>
  <si>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</si>
  <si>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</si>
  <si>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</si>
  <si>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</si>
  <si>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</si>
  <si>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</si>
  <si>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</si>
  <si>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</si>
  <si>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</si>
  <si>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</si>
  <si>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</si>
  <si>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</si>
  <si>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</si>
  <si>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</si>
  <si>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</si>
  <si>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</si>
  <si>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</si>
  <si>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</si>
  <si>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</si>
  <si>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</si>
  <si>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</si>
  <si>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</si>
  <si>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</si>
  <si>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</si>
  <si>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</si>
  <si>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</si>
  <si>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</si>
  <si>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</si>
  <si>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</si>
  <si>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</si>
  <si>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</si>
  <si>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</si>
  <si>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</si>
  <si>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</si>
  <si>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</si>
  <si>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</si>
  <si>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</si>
  <si>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</si>
  <si>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</si>
  <si>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</si>
  <si>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</si>
  <si>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</si>
  <si>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</si>
  <si>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</si>
  <si>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</si>
  <si>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</si>
  <si>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</si>
  <si>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</si>
  <si>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</si>
  <si>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</si>
  <si>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</si>
  <si>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</si>
  <si>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</si>
  <si>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</si>
  <si>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</si>
  <si>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</si>
  <si>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</si>
  <si>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</si>
  <si>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</si>
  <si>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</si>
  <si>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</si>
  <si>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</si>
  <si>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</si>
  <si>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</si>
  <si>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</si>
  <si>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</si>
  <si>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</si>
  <si>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</si>
  <si>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</si>
  <si>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</si>
  <si>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</si>
  <si>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</si>
  <si>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</si>
  <si>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</si>
  <si>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</si>
  <si>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</si>
  <si>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</si>
  <si>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</si>
  <si>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</si>
  <si>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</si>
  <si>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</si>
  <si>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</si>
  <si>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</si>
  <si>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</si>
  <si>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</si>
  <si>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</si>
  <si>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</si>
  <si>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</si>
  <si>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</si>
  <si>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</si>
  <si>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</si>
  <si>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</si>
  <si>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</si>
  <si>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</si>
  <si>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</si>
  <si>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</si>
  <si>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</si>
  <si>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</si>
  <si>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</si>
  <si>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</si>
  <si>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</si>
  <si>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</si>
  <si>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</si>
  <si>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</si>
  <si>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</si>
  <si>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</si>
  <si>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</si>
  <si>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</si>
  <si>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</si>
  <si>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</si>
  <si>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</si>
  <si>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</si>
  <si>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</si>
  <si>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</si>
  <si>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</si>
  <si>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</si>
  <si>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</si>
  <si>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</si>
  <si>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</si>
  <si>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</si>
  <si>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</si>
  <si>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</si>
  <si>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</si>
  <si>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</si>
  <si>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</si>
  <si>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</si>
  <si>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</si>
  <si>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</si>
  <si>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</si>
  <si>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</si>
  <si>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</si>
  <si>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</si>
  <si>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</si>
  <si>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</si>
  <si>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</si>
  <si>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</si>
  <si>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</si>
  <si>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</si>
  <si>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</si>
  <si>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</si>
  <si>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</si>
  <si>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</si>
  <si>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</si>
  <si>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</si>
  <si>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</si>
  <si>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</si>
  <si>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</si>
  <si>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</si>
  <si>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</si>
  <si>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</si>
  <si>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</si>
  <si>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</si>
  <si>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</si>
  <si>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</si>
  <si>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</si>
  <si>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</si>
  <si>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</si>
  <si>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</si>
  <si>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</si>
  <si>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</si>
  <si>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</si>
  <si>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</si>
  <si>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</si>
  <si>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</si>
  <si>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</si>
  <si>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</si>
  <si>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</si>
  <si>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</si>
  <si>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</si>
  <si>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</si>
  <si>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</si>
  <si>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</si>
  <si>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</si>
  <si>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</si>
  <si>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</si>
  <si>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</si>
  <si>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</si>
  <si>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</si>
  <si>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</si>
  <si>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</si>
  <si>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</si>
  <si>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</si>
  <si>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</si>
  <si>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</si>
  <si>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</si>
  <si>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</si>
  <si>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</si>
  <si>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</si>
  <si>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</si>
  <si>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</si>
  <si>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</si>
  <si>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</si>
  <si>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</si>
  <si>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</si>
  <si>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</si>
  <si>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</si>
  <si>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</si>
  <si>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</si>
  <si>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</si>
  <si>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</si>
  <si>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</si>
  <si>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</si>
  <si>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</si>
  <si>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</si>
  <si>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</si>
  <si>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</si>
  <si>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</si>
  <si>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</si>
  <si>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</si>
  <si>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</si>
  <si>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</si>
  <si>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</si>
  <si>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</si>
  <si>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</si>
  <si>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</si>
  <si>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</si>
  <si>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</si>
  <si>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</si>
  <si>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</si>
  <si>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</si>
  <si>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</si>
  <si>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</si>
  <si>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</si>
  <si>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</si>
  <si>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</si>
  <si>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</si>
  <si>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</si>
  <si>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</si>
  <si>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</si>
  <si>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</si>
  <si>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</si>
  <si>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</si>
  <si>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</si>
  <si>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</si>
  <si>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</si>
  <si>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</si>
  <si>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</si>
  <si>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</si>
  <si>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</si>
  <si>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</si>
  <si>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</si>
  <si>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</si>
  <si>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</si>
  <si>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</si>
  <si>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</si>
  <si>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</si>
  <si>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</si>
  <si>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</si>
  <si>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</si>
  <si>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</si>
  <si>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</si>
  <si>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</si>
  <si>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</si>
  <si>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</si>
  <si>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</si>
  <si>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</si>
  <si>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</si>
  <si>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</si>
  <si>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</si>
  <si>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</si>
  <si>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</si>
  <si>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</si>
  <si>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</si>
  <si>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</si>
  <si>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</si>
  <si>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</si>
  <si>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</si>
  <si>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</si>
  <si>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</si>
  <si>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</si>
  <si>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</si>
  <si>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</si>
  <si>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</si>
  <si>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</si>
  <si>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</si>
  <si>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</si>
  <si>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</si>
  <si>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</si>
  <si>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</si>
  <si>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</si>
  <si>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</si>
  <si>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</si>
  <si>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</si>
  <si>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</si>
  <si>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</si>
  <si>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</si>
  <si>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</si>
  <si>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</si>
  <si>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</si>
  <si>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</si>
  <si>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</si>
  <si>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</si>
  <si>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</si>
  <si>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</si>
  <si>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</si>
  <si>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</si>
  <si>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</si>
  <si>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</si>
  <si>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</si>
  <si>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</si>
  <si>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</si>
  <si>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</si>
  <si>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</si>
  <si>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</si>
  <si>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</si>
  <si>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</si>
  <si>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</si>
  <si>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</si>
  <si>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</si>
  <si>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</si>
  <si>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</si>
  <si>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</si>
  <si>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</si>
  <si>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</si>
  <si>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</si>
  <si>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</si>
  <si>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</si>
  <si>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</si>
  <si>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</si>
  <si>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</si>
  <si>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</si>
  <si>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</si>
  <si>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</si>
  <si>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</si>
  <si>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</si>
  <si>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</si>
  <si>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</si>
  <si>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</si>
  <si>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</si>
  <si>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</si>
  <si>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</si>
  <si>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</si>
  <si>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</si>
  <si>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</si>
  <si>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</si>
  <si>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</si>
  <si>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</si>
  <si>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</si>
  <si>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</si>
  <si>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</si>
  <si>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</si>
  <si>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</si>
  <si>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</si>
  <si>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</si>
  <si>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</si>
  <si>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</si>
  <si>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</si>
  <si>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</si>
  <si>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</si>
  <si>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</si>
  <si>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</si>
  <si>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</si>
  <si>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</si>
  <si>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</si>
  <si>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</si>
  <si>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</si>
  <si>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</si>
  <si>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</si>
  <si>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</si>
  <si>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</si>
  <si>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</si>
  <si>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</si>
  <si>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</si>
  <si>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</si>
  <si>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</si>
  <si>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</si>
  <si>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</si>
  <si>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</si>
  <si>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</si>
  <si>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</si>
  <si>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</si>
  <si>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</si>
  <si>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</si>
  <si>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</si>
  <si>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</si>
  <si>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</si>
  <si>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</si>
  <si>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</si>
  <si>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</si>
  <si>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</si>
  <si>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</si>
  <si>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</si>
  <si>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</si>
  <si>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</si>
  <si>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</si>
  <si>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</si>
  <si>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</si>
  <si>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</si>
  <si>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</si>
  <si>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</si>
  <si>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</si>
  <si>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</si>
  <si>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</si>
  <si>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</si>
  <si>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</si>
  <si>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</si>
  <si>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</si>
  <si>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</si>
  <si>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</si>
  <si>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</si>
  <si>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</si>
  <si>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</si>
  <si>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</si>
  <si>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</si>
  <si>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</si>
  <si>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</si>
  <si>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</si>
  <si>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</si>
  <si>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</si>
  <si>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</si>
  <si>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</si>
  <si>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</si>
  <si>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</si>
  <si>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</si>
  <si>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</si>
  <si>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</si>
  <si>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</si>
  <si>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</si>
  <si>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</si>
  <si>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</si>
  <si>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</si>
  <si>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</si>
  <si>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</si>
  <si>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</si>
  <si>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</si>
  <si>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</si>
  <si>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</si>
  <si>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</si>
  <si>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</si>
  <si>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</si>
  <si>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</si>
  <si>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</si>
  <si>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</si>
  <si>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</si>
  <si>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</si>
  <si>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</si>
  <si>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</si>
  <si>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</si>
  <si>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</si>
  <si>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</si>
  <si>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</si>
  <si>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</si>
  <si>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</si>
  <si>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</si>
  <si>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</si>
  <si>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</si>
  <si>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</si>
  <si>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</si>
  <si>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</si>
  <si>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</si>
  <si>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</si>
  <si>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</si>
  <si>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</si>
  <si>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</si>
  <si>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</si>
  <si>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</si>
  <si>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</si>
  <si>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</si>
  <si>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</si>
  <si>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</si>
  <si>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</si>
  <si>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</si>
  <si>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</si>
  <si>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</si>
  <si>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</si>
  <si>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</si>
  <si>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</si>
  <si>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</si>
  <si>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</si>
  <si>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</si>
  <si>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</si>
  <si>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</si>
  <si>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</si>
  <si>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</si>
  <si>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</si>
  <si>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</si>
  <si>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</si>
  <si>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</si>
  <si>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</si>
  <si>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</si>
  <si>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</si>
  <si>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</si>
  <si>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</si>
  <si>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</si>
  <si>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</si>
  <si>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</si>
  <si>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</si>
  <si>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</si>
  <si>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</si>
  <si>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</si>
  <si>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</si>
  <si>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</si>
  <si>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</si>
  <si>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</si>
  <si>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</si>
  <si>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</si>
  <si>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</si>
  <si>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</si>
  <si>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</si>
  <si>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</si>
  <si>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</si>
  <si>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</si>
  <si>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</si>
  <si>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</si>
  <si>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</si>
  <si>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</si>
  <si>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</si>
  <si>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</si>
  <si>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</si>
  <si>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</si>
  <si>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</si>
  <si>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</si>
  <si>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</si>
  <si>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</si>
  <si>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</si>
  <si>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</si>
  <si>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</si>
  <si>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</si>
  <si>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</si>
  <si>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</si>
  <si>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</si>
  <si>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</si>
  <si>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</si>
  <si>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</si>
  <si>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</si>
  <si>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</si>
  <si>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</si>
  <si>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</si>
  <si>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</si>
  <si>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</si>
  <si>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</si>
  <si>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</si>
  <si>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</si>
  <si>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</si>
  <si>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</si>
  <si>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</si>
  <si>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</si>
  <si>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</si>
  <si>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</si>
  <si>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</si>
  <si>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</si>
  <si>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</si>
  <si>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</si>
  <si>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</si>
  <si>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</si>
  <si>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</si>
  <si>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</si>
  <si>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</si>
  <si>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</si>
  <si>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</si>
  <si>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</si>
  <si>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</si>
  <si>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</si>
  <si>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</si>
  <si>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</si>
  <si>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</si>
  <si>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</si>
  <si>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</si>
  <si>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</si>
  <si>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</si>
  <si>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</si>
  <si>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</si>
  <si>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</si>
  <si>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</si>
  <si>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</si>
  <si>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</si>
  <si>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</si>
  <si>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</si>
  <si>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</si>
  <si>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</si>
  <si>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</si>
  <si>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</si>
  <si>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</si>
  <si>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</si>
  <si>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</si>
  <si>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</si>
  <si>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</si>
  <si>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</si>
  <si>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</si>
  <si>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</si>
  <si>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</si>
  <si>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</si>
  <si>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</si>
  <si>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</si>
  <si>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</si>
  <si>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</si>
  <si>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</si>
  <si>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</si>
  <si>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</si>
  <si>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</si>
  <si>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</si>
  <si>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</si>
  <si>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</si>
  <si>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</si>
  <si>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</si>
  <si>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</si>
  <si>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</si>
  <si>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</si>
  <si>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</si>
  <si>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</si>
  <si>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</si>
  <si>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</si>
  <si>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</si>
  <si>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</si>
  <si>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</si>
  <si>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</si>
  <si>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</si>
  <si>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</si>
  <si>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</si>
  <si>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</si>
  <si>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</si>
  <si>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</si>
  <si>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</si>
  <si>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</si>
  <si>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</si>
  <si>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</si>
  <si>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</si>
  <si>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</si>
  <si>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</si>
  <si>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</si>
  <si>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</si>
  <si>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</si>
  <si>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</si>
  <si>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</si>
  <si>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</si>
  <si>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</si>
  <si>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</si>
  <si>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</si>
  <si>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</si>
  <si>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</si>
  <si>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</si>
  <si>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</si>
  <si>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</si>
  <si>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</si>
  <si>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</si>
  <si>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</si>
  <si>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</si>
  <si>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</si>
  <si>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</si>
  <si>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</si>
  <si>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</si>
  <si>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</si>
  <si>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</si>
  <si>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</si>
  <si>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</si>
  <si>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</si>
  <si>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</si>
  <si>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</si>
  <si>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</si>
  <si>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</si>
  <si>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</si>
  <si>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</si>
  <si>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</si>
  <si>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</si>
  <si>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</si>
  <si>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</si>
  <si>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</si>
  <si>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</si>
  <si>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</si>
  <si>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</si>
  <si>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</si>
  <si>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</si>
  <si>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</si>
  <si>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</si>
  <si>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</si>
  <si>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</si>
  <si>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</si>
  <si>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</si>
  <si>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</si>
  <si>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</si>
  <si>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</si>
  <si>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</si>
  <si>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</si>
  <si>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</si>
  <si>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</si>
  <si>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</si>
  <si>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</si>
  <si>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</si>
  <si>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</si>
  <si>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</si>
  <si>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</si>
  <si>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</si>
  <si>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</si>
  <si>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</si>
  <si>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</si>
  <si>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</si>
  <si>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</si>
  <si>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</si>
  <si>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</si>
  <si>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</si>
  <si>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</si>
  <si>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</si>
  <si>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</si>
  <si>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</si>
  <si>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</si>
  <si>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</si>
  <si>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</si>
  <si>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</si>
  <si>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</si>
  <si>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</si>
  <si>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</si>
  <si>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</si>
  <si>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</si>
  <si>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</si>
  <si>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</si>
  <si>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</si>
  <si>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</si>
  <si>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</si>
  <si>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</si>
  <si>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</si>
  <si>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</si>
  <si>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</si>
  <si>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</si>
  <si>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</si>
  <si>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</si>
  <si>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</si>
  <si>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</si>
  <si>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</si>
  <si>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</si>
  <si>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</si>
  <si>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</si>
  <si>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</si>
  <si>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</si>
  <si>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</si>
  <si>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</si>
  <si>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</si>
  <si>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</si>
  <si>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</si>
  <si>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</si>
  <si>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</si>
  <si>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</si>
  <si>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</si>
  <si>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</si>
  <si>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</si>
  <si>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</si>
  <si>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</si>
  <si>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</si>
  <si>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</si>
  <si>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</si>
  <si>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</si>
  <si>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</si>
  <si>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</si>
  <si>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</si>
  <si>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</si>
  <si>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</si>
  <si>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</si>
  <si>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</si>
  <si>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</si>
  <si>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</si>
  <si>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</si>
  <si>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</si>
  <si>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</si>
  <si>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</si>
  <si>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</si>
  <si>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</si>
  <si>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</si>
  <si>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</si>
  <si>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</si>
  <si>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</si>
  <si>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</si>
  <si>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</si>
  <si>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</si>
  <si>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</si>
  <si>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</si>
  <si>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</si>
  <si>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</si>
  <si>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</si>
  <si>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</si>
  <si>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</si>
  <si>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</si>
  <si>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</si>
  <si>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</si>
  <si>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</si>
  <si>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</si>
  <si>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</si>
  <si>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</si>
  <si>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</si>
  <si>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</si>
  <si>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</si>
  <si>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</si>
  <si>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</si>
  <si>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</si>
  <si>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</si>
  <si>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</si>
  <si>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</si>
  <si>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</si>
  <si>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</si>
  <si>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</si>
  <si>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</si>
  <si>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</si>
  <si>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</si>
  <si>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</si>
  <si>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</si>
  <si>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</si>
  <si>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</si>
  <si>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</si>
  <si>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</si>
  <si>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</si>
  <si>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</si>
  <si>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</si>
  <si>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</si>
  <si>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</si>
  <si>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</si>
  <si>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</si>
  <si>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</si>
  <si>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</si>
  <si>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</si>
  <si>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</si>
  <si>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</si>
  <si>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</si>
  <si>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</si>
  <si>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</si>
  <si>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</si>
  <si>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</si>
  <si>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</si>
  <si>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</si>
  <si>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</si>
  <si>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</si>
  <si>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</si>
  <si>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</si>
  <si>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</si>
  <si>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</si>
  <si>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</si>
  <si>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</si>
  <si>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</si>
  <si>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</si>
  <si>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</si>
  <si>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</si>
  <si>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</si>
  <si>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</si>
  <si>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</si>
  <si>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</si>
  <si>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</si>
  <si>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</si>
  <si>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</si>
  <si>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</si>
  <si>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</si>
  <si>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</si>
  <si>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</si>
  <si>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</si>
  <si>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</si>
  <si>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</si>
  <si>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</si>
  <si>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</si>
  <si>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</si>
  <si>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</si>
  <si>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</si>
  <si>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</si>
  <si>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</si>
  <si>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</si>
  <si>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</si>
  <si>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</si>
  <si>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</si>
  <si>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</si>
  <si>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</si>
  <si>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</si>
  <si>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</si>
  <si>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</si>
  <si>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</si>
  <si>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</si>
  <si>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</si>
  <si>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</si>
  <si>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</si>
  <si>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</si>
  <si>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</si>
  <si>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</si>
  <si>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</si>
  <si>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</si>
  <si>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</si>
  <si>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</si>
  <si>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</si>
  <si>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</si>
  <si>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</si>
  <si>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</si>
  <si>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</si>
  <si>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</si>
  <si>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</si>
  <si>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</si>
  <si>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</si>
  <si>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</si>
  <si>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</si>
  <si>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</si>
  <si>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</si>
  <si>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</si>
  <si>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</si>
  <si>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</si>
  <si>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</si>
  <si>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</si>
  <si>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</si>
  <si>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</si>
  <si>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</si>
  <si>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</si>
  <si>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</si>
  <si>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</si>
  <si>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</si>
  <si>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</si>
  <si>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</si>
  <si>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</si>
  <si>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</si>
  <si>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</si>
  <si>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</si>
  <si>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</si>
  <si>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</si>
  <si>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</si>
  <si>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</si>
  <si>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</si>
  <si>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</si>
  <si>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</si>
  <si>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</si>
  <si>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</si>
  <si>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</si>
  <si>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</si>
  <si>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</si>
  <si>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</si>
  <si>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</si>
  <si>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</si>
  <si>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</si>
  <si>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</si>
  <si>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</si>
  <si>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</si>
  <si>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</si>
  <si>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</si>
  <si>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</si>
  <si>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</si>
  <si>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</si>
  <si>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</si>
  <si>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</si>
  <si>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</si>
  <si>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</si>
  <si>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</si>
  <si>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</si>
  <si>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</si>
  <si>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</si>
  <si>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</si>
  <si>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</si>
  <si>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</si>
  <si>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</si>
  <si>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</si>
  <si>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</si>
  <si>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</si>
  <si>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</si>
  <si>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</si>
  <si>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</si>
  <si>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</si>
  <si>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</si>
  <si>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</si>
  <si>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</si>
  <si>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</si>
  <si>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</si>
  <si>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</si>
  <si>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</si>
  <si>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</si>
  <si>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</si>
  <si>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</si>
  <si>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</si>
  <si>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</si>
  <si>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</si>
  <si>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</si>
  <si>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</si>
  <si>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</si>
  <si>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</si>
  <si>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</si>
  <si>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</si>
  <si>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</si>
  <si>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</si>
  <si>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</si>
  <si>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</si>
  <si>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</si>
  <si>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</si>
  <si>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</si>
  <si>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</si>
  <si>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</si>
  <si>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</si>
  <si>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</si>
  <si>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</si>
  <si>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</si>
  <si>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</si>
  <si>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</si>
  <si>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</si>
  <si>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</si>
  <si>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</si>
  <si>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</si>
  <si>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</si>
  <si>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</si>
  <si>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</si>
  <si>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</si>
  <si>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</si>
  <si>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</si>
  <si>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</si>
  <si>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</si>
  <si>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</si>
  <si>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</si>
  <si>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</si>
  <si>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</si>
  <si>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</si>
  <si>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</si>
  <si>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</si>
  <si>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</si>
  <si>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</si>
  <si>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</si>
  <si>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</si>
  <si>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</si>
  <si>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</si>
  <si>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</si>
  <si>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</si>
  <si>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</si>
  <si>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</si>
  <si>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</si>
  <si>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</si>
  <si>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</si>
  <si>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</si>
  <si>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</si>
  <si>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</si>
  <si>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</si>
  <si>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</si>
  <si>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</si>
  <si>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</si>
  <si>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</si>
  <si>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</si>
  <si>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</si>
  <si>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</si>
  <si>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</si>
  <si>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</si>
  <si>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</si>
  <si>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</si>
  <si>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</si>
  <si>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</si>
  <si>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</si>
  <si>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</si>
  <si>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</si>
  <si>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</si>
  <si>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</si>
  <si>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</si>
  <si>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</si>
  <si>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</si>
  <si>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</si>
  <si>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</si>
  <si>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</si>
  <si>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</si>
  <si>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</si>
  <si>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</si>
  <si>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</si>
  <si>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</si>
  <si>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</si>
  <si>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</si>
  <si>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</si>
  <si>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</si>
  <si>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</si>
  <si>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</si>
  <si>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</si>
  <si>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</si>
  <si>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</si>
  <si>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</si>
  <si>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</si>
  <si>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</si>
  <si>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</si>
  <si>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</si>
  <si>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</si>
  <si>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</si>
  <si>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</si>
  <si>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</si>
  <si>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</si>
  <si>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</si>
  <si>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</si>
  <si>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</si>
  <si>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</si>
  <si>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</si>
  <si>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</si>
  <si>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</si>
  <si>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</si>
  <si>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</si>
  <si>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</si>
  <si>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</si>
  <si>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</si>
  <si>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</si>
  <si>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</si>
  <si>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</si>
  <si>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</si>
  <si>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</si>
  <si>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</si>
  <si>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</si>
  <si>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</si>
  <si>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</si>
  <si>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</si>
  <si>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</si>
  <si>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</si>
  <si>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</si>
  <si>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</si>
  <si>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</si>
  <si>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</si>
  <si>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</si>
  <si>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</si>
  <si>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</si>
  <si>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</si>
  <si>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</si>
  <si>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</si>
  <si>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</si>
  <si>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</si>
  <si>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</si>
  <si>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</si>
  <si>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</si>
  <si>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</si>
  <si>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</si>
  <si>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</si>
  <si>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</si>
  <si>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</si>
  <si>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</si>
  <si>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</si>
  <si>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</si>
  <si>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</si>
  <si>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</si>
  <si>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</si>
  <si>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</si>
  <si>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</si>
  <si>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</si>
  <si>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</si>
  <si>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</si>
  <si>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</si>
  <si>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</si>
  <si>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</si>
  <si>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</si>
  <si>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</si>
  <si>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</si>
  <si>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</si>
  <si>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</si>
  <si>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</si>
  <si>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</si>
  <si>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</si>
  <si>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</si>
  <si>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</si>
  <si>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</si>
  <si>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</si>
  <si>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</si>
  <si>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</si>
  <si>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</si>
  <si>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</si>
  <si>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</si>
  <si>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</si>
  <si>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</si>
  <si>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</si>
  <si>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</si>
  <si>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</si>
  <si>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</si>
  <si>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</si>
  <si>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</si>
  <si>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</si>
  <si>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</si>
  <si>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</si>
  <si>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</si>
  <si>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</si>
  <si>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</si>
  <si>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</si>
  <si>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</si>
  <si>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</si>
  <si>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</si>
  <si>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</si>
  <si>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</si>
  <si>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</si>
  <si>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</si>
  <si>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</si>
  <si>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</si>
  <si>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</si>
  <si>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</si>
  <si>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</si>
  <si>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</si>
  <si>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</si>
  <si>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</si>
  <si>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</si>
  <si>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</si>
  <si>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</si>
  <si>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</si>
  <si>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</si>
  <si>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</si>
  <si>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</si>
  <si>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</si>
  <si>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</si>
  <si>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</si>
  <si>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</si>
  <si>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</si>
  <si>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</si>
  <si>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</si>
  <si>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</si>
  <si>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</si>
  <si>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</si>
  <si>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</si>
  <si>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</si>
  <si>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</si>
  <si>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</si>
  <si>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</si>
  <si>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</si>
  <si>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</si>
  <si>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</si>
  <si>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</si>
  <si>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</si>
  <si>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</si>
  <si>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</si>
  <si>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</si>
  <si>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</si>
  <si>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</si>
  <si>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</si>
  <si>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</si>
  <si>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</si>
  <si>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</si>
  <si>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</si>
  <si>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</si>
  <si>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</si>
  <si>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</si>
  <si>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</si>
  <si>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</si>
  <si>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</si>
  <si>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</si>
  <si>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</si>
  <si>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</si>
  <si>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</si>
  <si>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</si>
  <si>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</si>
  <si>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</si>
  <si>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</si>
  <si>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</si>
  <si>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</si>
  <si>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</si>
  <si>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</si>
  <si>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</si>
  <si>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</si>
  <si>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</si>
  <si>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</si>
  <si>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</si>
  <si>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</si>
  <si>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</si>
  <si>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</si>
  <si>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</si>
  <si>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</si>
  <si>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</si>
  <si>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</si>
  <si>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</si>
  <si>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</si>
  <si>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</si>
  <si>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</si>
  <si>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</si>
  <si>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</si>
  <si>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</si>
  <si>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</si>
  <si>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</si>
  <si>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</si>
  <si>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</si>
  <si>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</si>
  <si>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</si>
  <si>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</si>
  <si>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</si>
  <si>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</si>
  <si>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</si>
  <si>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</si>
  <si>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</si>
  <si>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</si>
  <si>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</si>
  <si>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</si>
  <si>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</si>
  <si>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</si>
  <si>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</si>
  <si>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</si>
  <si>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</si>
  <si>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</si>
  <si>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</si>
  <si>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</si>
  <si>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</si>
  <si>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</si>
  <si>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</si>
  <si>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</si>
  <si>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</si>
  <si>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</si>
  <si>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</si>
  <si>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</si>
  <si>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</si>
  <si>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</si>
  <si>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</si>
  <si>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</si>
  <si>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</si>
  <si>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</si>
  <si>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</si>
  <si>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</si>
  <si>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</si>
  <si>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</si>
  <si>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</si>
  <si>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</si>
  <si>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</si>
  <si>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</si>
  <si>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</si>
  <si>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</si>
  <si>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</si>
  <si>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</si>
  <si>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</si>
  <si>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</si>
  <si>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</si>
  <si>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</si>
  <si>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</si>
  <si>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</si>
  <si>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</si>
  <si>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</si>
  <si>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</si>
  <si>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</si>
  <si>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</si>
  <si>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</si>
  <si>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</si>
  <si>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</si>
  <si>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</si>
  <si>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</si>
  <si>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</si>
  <si>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</si>
  <si>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</si>
  <si>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</si>
  <si>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</si>
  <si>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</si>
  <si>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</si>
  <si>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</si>
  <si>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</si>
  <si>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</si>
  <si>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</si>
  <si>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</si>
  <si>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</si>
  <si>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</si>
  <si>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</si>
  <si>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</si>
  <si>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</si>
  <si>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</si>
  <si>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</si>
  <si>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</si>
  <si>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</si>
  <si>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</si>
  <si>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</si>
  <si>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</si>
  <si>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</si>
  <si>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</si>
  <si>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</si>
  <si>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</si>
  <si>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</si>
  <si>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</si>
  <si>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</si>
  <si>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</si>
  <si>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</si>
  <si>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</si>
  <si>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</si>
  <si>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</si>
  <si>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</si>
  <si>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</si>
  <si>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</si>
  <si>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</si>
  <si>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</si>
  <si>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</si>
  <si>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</si>
  <si>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</si>
  <si>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</si>
  <si>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</si>
  <si>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</si>
  <si>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</si>
  <si>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</si>
  <si>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</si>
  <si>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</si>
  <si>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</si>
  <si>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</si>
  <si>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</si>
  <si>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</si>
  <si>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</si>
  <si>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</si>
  <si>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</si>
  <si>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</si>
  <si>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</si>
  <si>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</si>
  <si>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</si>
  <si>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</si>
  <si>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</si>
  <si>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</si>
  <si>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</si>
  <si>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</si>
  <si>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</si>
  <si>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</si>
  <si>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</si>
  <si>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</si>
  <si>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</si>
  <si>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</si>
  <si>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</si>
  <si>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</si>
  <si>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</si>
  <si>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</si>
  <si>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</si>
  <si>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</si>
  <si>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</si>
  <si>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</si>
  <si>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</si>
  <si>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</si>
  <si>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</si>
  <si>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</si>
  <si>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</si>
  <si>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</si>
  <si>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</si>
  <si>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</si>
  <si>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</si>
  <si>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</si>
  <si>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</si>
  <si>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</si>
  <si>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</si>
  <si>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</si>
  <si>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</si>
  <si>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</si>
  <si>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</si>
  <si>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</si>
  <si>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</si>
  <si>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</si>
  <si>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</si>
  <si>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</si>
  <si>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</si>
  <si>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</si>
  <si>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</si>
  <si>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</si>
  <si>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</si>
  <si>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</si>
  <si>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</si>
  <si>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</si>
  <si>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</si>
  <si>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</si>
  <si>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</si>
  <si>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</si>
  <si>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</si>
  <si>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</si>
  <si>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</si>
  <si>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</si>
  <si>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</si>
  <si>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</si>
  <si>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</si>
  <si>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</si>
  <si>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</si>
  <si>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</si>
  <si>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</si>
  <si>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</si>
  <si>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</si>
  <si>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</si>
  <si>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</si>
  <si>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</si>
  <si>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</si>
  <si>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</si>
  <si>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</si>
  <si>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</si>
  <si>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</si>
  <si>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</si>
  <si>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</si>
  <si>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</si>
  <si>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</si>
  <si>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</si>
  <si>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</si>
  <si>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</si>
  <si>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</si>
  <si>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</si>
  <si>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</si>
  <si>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</si>
  <si>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</si>
  <si>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</si>
  <si>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</si>
  <si>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</si>
  <si>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</si>
  <si>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</si>
  <si>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</si>
  <si>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</si>
  <si>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</si>
  <si>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</si>
  <si>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</si>
  <si>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</si>
  <si>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</si>
  <si>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</si>
  <si>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</si>
  <si>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</si>
  <si>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</si>
  <si>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</si>
  <si>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</si>
  <si>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</si>
  <si>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</si>
  <si>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</si>
  <si>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</si>
  <si>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</si>
  <si>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</si>
  <si>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</si>
  <si>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</si>
  <si>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</si>
  <si>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</si>
  <si>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</si>
  <si>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</si>
  <si>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</si>
  <si>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</si>
  <si>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</si>
  <si>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</si>
  <si>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</si>
  <si>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</si>
  <si>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</si>
  <si>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</si>
  <si>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</si>
  <si>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</si>
  <si>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</si>
  <si>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</si>
  <si>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</si>
  <si>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</si>
  <si>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</si>
  <si>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</si>
  <si>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</si>
  <si>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</si>
  <si>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</si>
  <si>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</si>
  <si>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</si>
  <si>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</si>
  <si>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</si>
  <si>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</si>
  <si>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</si>
  <si>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</si>
  <si>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</si>
  <si>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</si>
  <si>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</si>
  <si>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</si>
  <si>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</si>
  <si>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</si>
  <si>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</si>
  <si>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</si>
  <si>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</si>
  <si>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</si>
  <si>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</si>
  <si>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</si>
  <si>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</si>
  <si>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</si>
  <si>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</si>
  <si>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</si>
  <si>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</si>
  <si>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</si>
  <si>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</si>
  <si>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</si>
  <si>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</si>
  <si>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</si>
  <si>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</si>
  <si>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</si>
  <si>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</si>
  <si>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</si>
  <si>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</si>
  <si>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</si>
  <si>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</si>
  <si>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</si>
  <si>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</si>
  <si>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</si>
  <si>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</si>
  <si>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</si>
  <si>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</si>
  <si>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</si>
  <si>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</si>
  <si>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</si>
  <si>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</si>
  <si>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</si>
  <si>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</si>
  <si>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</si>
  <si>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</si>
  <si>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</si>
  <si>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</si>
  <si>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</si>
  <si>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</si>
  <si>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</si>
  <si>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</si>
  <si>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</si>
  <si>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</si>
  <si>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</si>
  <si>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</si>
  <si>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</si>
  <si>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</si>
  <si>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</si>
  <si>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</si>
  <si>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</si>
  <si>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</si>
  <si>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</si>
  <si>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</si>
  <si>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</si>
  <si>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</si>
  <si>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</si>
  <si>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</si>
  <si>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</si>
  <si>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</si>
  <si>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</si>
  <si>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</si>
  <si>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</si>
  <si>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</si>
  <si>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</si>
  <si>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</si>
  <si>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</si>
  <si>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</si>
  <si>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</si>
  <si>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</si>
  <si>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</si>
  <si>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</si>
  <si>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</si>
  <si>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</si>
  <si>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</si>
  <si>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</si>
  <si>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</si>
  <si>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</si>
  <si>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</si>
  <si>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</si>
  <si>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</si>
  <si>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</si>
  <si>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</si>
  <si>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</si>
  <si>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</si>
  <si>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</si>
  <si>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</si>
  <si>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</si>
  <si>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</si>
  <si>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</si>
  <si>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</si>
  <si>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</si>
  <si>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</si>
  <si>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</si>
  <si>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</si>
  <si>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</si>
  <si>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</si>
  <si>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</si>
  <si>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</si>
  <si>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</si>
  <si>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</si>
  <si>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</si>
  <si>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</si>
  <si>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</si>
  <si>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</si>
  <si>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</si>
  <si>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</si>
  <si>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</si>
  <si>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</si>
  <si>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</si>
  <si>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</si>
  <si>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</si>
  <si>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</si>
  <si>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</si>
  <si>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</si>
  <si>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</si>
  <si>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</si>
  <si>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</si>
  <si>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</si>
  <si>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</si>
  <si>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</si>
  <si>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</si>
  <si>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</si>
  <si>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</si>
  <si>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</si>
  <si>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</si>
  <si>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</si>
  <si>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</si>
  <si>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</si>
  <si>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</si>
  <si>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</si>
  <si>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</si>
  <si>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</si>
  <si>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</si>
  <si>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</si>
  <si>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</si>
  <si>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</si>
  <si>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</si>
  <si>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</si>
  <si>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</si>
  <si>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</si>
  <si>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</si>
  <si>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</si>
  <si>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</si>
  <si>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</si>
  <si>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</si>
  <si>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</si>
  <si>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</si>
  <si>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</si>
  <si>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</si>
  <si>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</si>
  <si>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</si>
  <si>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</si>
  <si>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</si>
  <si>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</si>
  <si>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</si>
  <si>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</si>
  <si>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</si>
  <si>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</si>
  <si>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</si>
  <si>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</si>
  <si>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</si>
  <si>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</si>
  <si>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</si>
  <si>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</si>
  <si>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</si>
  <si>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</si>
  <si>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</si>
  <si>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</si>
  <si>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</si>
  <si>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</si>
  <si>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</si>
  <si>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</si>
  <si>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</si>
  <si>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</si>
  <si>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</si>
  <si>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</si>
  <si>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</si>
  <si>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</si>
  <si>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</si>
  <si>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</si>
  <si>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</si>
  <si>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</si>
  <si>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</si>
  <si>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</si>
  <si>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</si>
  <si>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</si>
  <si>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</si>
  <si>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</si>
  <si>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</si>
  <si>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</si>
  <si>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</si>
  <si>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</si>
  <si>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</si>
  <si>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</si>
  <si>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</si>
  <si>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</si>
  <si>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</si>
  <si>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</si>
  <si>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</si>
  <si>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</si>
  <si>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</si>
  <si>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</si>
  <si>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</si>
  <si>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</si>
  <si>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</si>
  <si>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</si>
  <si>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</si>
  <si>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</si>
  <si>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</si>
  <si>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</si>
  <si>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</si>
  <si>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</si>
  <si>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</si>
  <si>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</si>
  <si>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</si>
  <si>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</si>
  <si>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</si>
  <si>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</si>
  <si>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</si>
  <si>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</si>
  <si>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</si>
  <si>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</si>
  <si>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</si>
  <si>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</si>
  <si>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</si>
  <si>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</si>
  <si>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</si>
  <si>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</si>
  <si>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</si>
  <si>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</si>
  <si>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</si>
  <si>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</si>
  <si>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</si>
  <si>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</si>
  <si>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</si>
  <si>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</si>
  <si>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</si>
  <si>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</si>
  <si>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</si>
  <si>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</si>
  <si>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</si>
  <si>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</si>
  <si>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</si>
  <si>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</si>
  <si>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</si>
  <si>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</si>
  <si>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</si>
  <si>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</si>
  <si>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</si>
  <si>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</si>
  <si>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</si>
  <si>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</si>
  <si>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</si>
  <si>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</si>
  <si>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</si>
  <si>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</si>
  <si>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</si>
  <si>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</si>
  <si>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</si>
  <si>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</si>
  <si>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</si>
  <si>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</si>
  <si>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</si>
  <si>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</si>
  <si>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</si>
  <si>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</si>
  <si>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</si>
  <si>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</si>
  <si>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</si>
  <si>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</si>
  <si>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</si>
  <si>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</si>
  <si>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</si>
  <si>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</si>
  <si>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</si>
  <si>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</si>
  <si>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</si>
  <si>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</si>
  <si>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</si>
  <si>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</si>
  <si>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</si>
  <si>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</si>
  <si>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</si>
  <si>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</si>
  <si>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</si>
  <si>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</si>
  <si>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</si>
  <si>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</si>
  <si>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</si>
  <si>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</si>
  <si>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</si>
  <si>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</si>
  <si>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</si>
  <si>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</si>
  <si>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</si>
  <si>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</si>
  <si>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</si>
  <si>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</si>
  <si>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</si>
  <si>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</si>
  <si>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</si>
  <si>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</si>
  <si>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</si>
  <si>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</si>
  <si>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</si>
  <si>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</si>
  <si>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</si>
  <si>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</si>
  <si>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</si>
  <si>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</si>
  <si>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</si>
  <si>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</si>
  <si>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</si>
  <si>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</si>
  <si>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</si>
  <si>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</si>
  <si>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</si>
  <si>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</si>
  <si>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</si>
  <si>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</si>
  <si>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</si>
  <si>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</si>
  <si>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</si>
  <si>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</si>
  <si>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</si>
  <si>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</si>
  <si>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</si>
  <si>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</si>
  <si>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</si>
  <si>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</si>
  <si>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</si>
  <si>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</si>
  <si>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</si>
  <si>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</si>
  <si>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</si>
  <si>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</si>
  <si>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</si>
  <si>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</si>
  <si>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</si>
  <si>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</si>
  <si>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</si>
  <si>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</si>
  <si>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</si>
  <si>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</si>
  <si>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</si>
  <si>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</si>
  <si>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</si>
  <si>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</si>
  <si>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</si>
  <si>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</si>
  <si>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</si>
  <si>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</si>
  <si>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</si>
  <si>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</si>
  <si>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</si>
  <si>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</si>
  <si>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</si>
  <si>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</si>
  <si>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</si>
  <si>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</si>
  <si>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</si>
  <si>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</si>
  <si>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</si>
  <si>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</si>
  <si>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</si>
  <si>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</si>
  <si>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</si>
  <si>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</si>
  <si>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</si>
  <si>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</si>
  <si>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</si>
  <si>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</si>
  <si>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</si>
  <si>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</si>
  <si>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</si>
  <si>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</si>
  <si>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</si>
  <si>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</si>
  <si>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</si>
  <si>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</si>
  <si>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</si>
  <si>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</si>
  <si>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</si>
  <si>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</si>
  <si>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</si>
  <si>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</si>
  <si>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</si>
  <si>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</si>
  <si>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</si>
  <si>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</si>
  <si>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</si>
  <si>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</si>
  <si>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</si>
  <si>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</si>
  <si>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</si>
  <si>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</si>
  <si>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</si>
  <si>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</si>
  <si>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</si>
  <si>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</si>
  <si>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</si>
  <si>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</si>
  <si>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</si>
  <si>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</si>
  <si>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</si>
  <si>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</si>
  <si>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</si>
  <si>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</si>
  <si>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</si>
  <si>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</si>
  <si>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</si>
  <si>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</si>
  <si>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</si>
  <si>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</si>
  <si>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</si>
  <si>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</si>
  <si>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</si>
  <si>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</si>
  <si>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</si>
  <si>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</si>
  <si>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</si>
  <si>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</si>
  <si>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</si>
  <si>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</si>
  <si>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</si>
  <si>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</si>
  <si>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</si>
  <si>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</si>
  <si>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</si>
  <si>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</si>
  <si>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</si>
  <si>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</si>
  <si>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</si>
  <si>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</si>
  <si>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</si>
  <si>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</si>
  <si>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</si>
  <si>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</si>
  <si>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</si>
  <si>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</si>
  <si>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</si>
  <si>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</si>
  <si>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</si>
  <si>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</si>
  <si>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</si>
  <si>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</si>
  <si>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</si>
  <si>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</si>
  <si>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</si>
  <si>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</si>
  <si>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</si>
  <si>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</si>
  <si>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</si>
  <si>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</si>
  <si>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</si>
  <si>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</si>
  <si>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</si>
  <si>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</si>
  <si>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</si>
  <si>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</si>
  <si>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</si>
  <si>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</si>
  <si>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</si>
  <si>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</si>
  <si>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</si>
  <si>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</si>
  <si>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</si>
  <si>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</si>
  <si>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</si>
  <si>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</si>
  <si>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</si>
  <si>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</si>
  <si>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</si>
  <si>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</si>
  <si>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</si>
  <si>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</si>
  <si>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</si>
  <si>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</si>
  <si>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</si>
  <si>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</si>
  <si>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</si>
  <si>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</si>
  <si>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</si>
  <si>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</si>
  <si>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</si>
  <si>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</si>
  <si>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</si>
  <si>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</si>
  <si>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</si>
  <si>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</si>
  <si>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</si>
  <si>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</si>
  <si>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</si>
  <si>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</si>
  <si>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</si>
  <si>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</si>
  <si>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</si>
  <si>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</si>
  <si>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</si>
  <si>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</si>
  <si>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</si>
  <si>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</si>
  <si>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</si>
  <si>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</si>
  <si>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</si>
  <si>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</si>
  <si>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</si>
  <si>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</si>
  <si>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</si>
  <si>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</si>
  <si>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</si>
  <si>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</si>
  <si>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</si>
  <si>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</si>
  <si>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</si>
  <si>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</si>
  <si>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</si>
  <si>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</si>
  <si>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</si>
  <si>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</si>
  <si>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</si>
  <si>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</si>
  <si>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</si>
  <si>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</si>
  <si>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</si>
  <si>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</si>
  <si>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</si>
  <si>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</si>
  <si>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</si>
  <si>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</si>
  <si>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</si>
  <si>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</si>
  <si>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</si>
  <si>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</si>
  <si>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</si>
  <si>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</si>
  <si>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</si>
  <si>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</si>
  <si>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</si>
  <si>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</si>
  <si>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</si>
  <si>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</si>
  <si>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</si>
  <si>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</si>
  <si>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</si>
  <si>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</si>
  <si>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</si>
  <si>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</si>
  <si>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</si>
  <si>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</si>
  <si>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</si>
  <si>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</si>
  <si>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</si>
  <si>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</si>
  <si>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</si>
  <si>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</si>
  <si>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</si>
  <si>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</si>
  <si>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</si>
  <si>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</si>
  <si>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</si>
  <si>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</si>
  <si>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</si>
  <si>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</si>
  <si>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</si>
  <si>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</si>
  <si>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</si>
  <si>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</si>
  <si>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</si>
  <si>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</si>
  <si>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</si>
  <si>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</si>
  <si>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</si>
  <si>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</si>
  <si>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</si>
  <si>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</si>
  <si>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</si>
  <si>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</si>
  <si>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</si>
  <si>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</si>
  <si>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</si>
  <si>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</si>
  <si>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</si>
  <si>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</si>
  <si>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</si>
  <si>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</si>
  <si>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</si>
  <si>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</si>
  <si>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</si>
  <si>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</si>
  <si>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</si>
  <si>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</si>
  <si>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</si>
  <si>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</si>
  <si>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</si>
  <si>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</si>
  <si>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</si>
  <si>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</si>
  <si>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</si>
  <si>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</si>
  <si>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</si>
  <si>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</si>
  <si>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</si>
  <si>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</si>
  <si>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</si>
  <si>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</si>
  <si>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</si>
  <si>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</si>
  <si>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</si>
  <si>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</si>
  <si>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</si>
  <si>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</si>
  <si>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</si>
  <si>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</si>
  <si>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</si>
  <si>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</si>
  <si>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</si>
  <si>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</si>
  <si>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</si>
  <si>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</si>
  <si>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</si>
  <si>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</si>
  <si>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</si>
  <si>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</si>
  <si>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</si>
  <si>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</si>
  <si>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</si>
  <si>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</si>
  <si>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</si>
  <si>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</si>
  <si>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</si>
  <si>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</si>
  <si>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</si>
  <si>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</si>
  <si>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</si>
  <si>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</si>
  <si>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</si>
  <si>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</si>
  <si>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</si>
  <si>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</si>
  <si>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</si>
  <si>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</si>
  <si>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</si>
  <si>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</si>
  <si>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</si>
  <si>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</si>
  <si>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</si>
  <si>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</si>
  <si>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</si>
  <si>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</si>
  <si>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</si>
  <si>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</si>
  <si>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</si>
  <si>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</si>
  <si>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</si>
  <si>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</si>
  <si>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</si>
  <si>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</si>
  <si>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</si>
  <si>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</si>
  <si>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</si>
  <si>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</si>
  <si>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</si>
  <si>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</si>
  <si>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</si>
  <si>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</si>
  <si>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</si>
  <si>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</si>
  <si>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</si>
  <si>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</si>
  <si>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</si>
  <si>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</si>
  <si>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</si>
  <si>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</si>
  <si>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</si>
  <si>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</si>
  <si>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</si>
  <si>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</si>
  <si>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</si>
  <si>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</si>
  <si>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</si>
  <si>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</si>
  <si>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</si>
  <si>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</si>
  <si>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</si>
  <si>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</si>
  <si>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</si>
  <si>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</si>
  <si>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</si>
  <si>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</si>
  <si>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</si>
  <si>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</si>
  <si>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</si>
  <si>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</si>
  <si>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</si>
  <si>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</si>
  <si>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</si>
  <si>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</si>
  <si>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</si>
  <si>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</si>
  <si>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</si>
  <si>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</si>
  <si>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</si>
  <si>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</si>
  <si>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</si>
  <si>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</si>
  <si>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</si>
  <si>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</si>
  <si>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</si>
  <si>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</si>
  <si>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</si>
  <si>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</si>
  <si>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</si>
  <si>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</si>
  <si>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</si>
  <si>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</si>
  <si>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</si>
  <si>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</si>
  <si>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</si>
  <si>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</si>
  <si>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</si>
  <si>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</si>
  <si>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</si>
  <si>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</si>
  <si>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</si>
  <si>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</si>
  <si>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</si>
  <si>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</si>
  <si>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</si>
  <si>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</si>
  <si>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</si>
  <si>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</si>
  <si>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</si>
  <si>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</si>
  <si>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</si>
  <si>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</si>
  <si>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</si>
  <si>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</si>
  <si>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</si>
  <si>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</si>
  <si>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</si>
  <si>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</si>
  <si>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</si>
  <si>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</si>
  <si>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</si>
  <si>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</si>
  <si>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</si>
  <si>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</si>
  <si>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</si>
  <si>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</si>
  <si>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</si>
  <si>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</si>
  <si>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</si>
  <si>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</si>
  <si>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</si>
  <si>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</si>
  <si>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</si>
  <si>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</si>
  <si>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</si>
  <si>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</si>
  <si>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</si>
  <si>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</si>
  <si>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</si>
  <si>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</si>
  <si>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</si>
  <si>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</si>
  <si>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</si>
  <si>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</si>
  <si>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</si>
  <si>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</si>
  <si>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</si>
  <si>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</si>
  <si>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</si>
  <si>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</si>
  <si>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</si>
  <si>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</si>
  <si>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</si>
  <si>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</si>
  <si>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</si>
  <si>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</si>
  <si>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</si>
  <si>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</si>
  <si>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</si>
  <si>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</si>
  <si>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</si>
  <si>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</si>
  <si>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</si>
  <si>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</si>
  <si>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</si>
  <si>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</si>
  <si>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</si>
  <si>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</si>
  <si>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</si>
  <si>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</si>
  <si>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</si>
  <si>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</si>
  <si>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</si>
  <si>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</si>
  <si>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</si>
  <si>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</si>
  <si>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</si>
  <si>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</si>
  <si>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</si>
  <si>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</si>
  <si>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</si>
  <si>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</si>
  <si>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</si>
  <si>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</si>
  <si>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</si>
  <si>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</si>
  <si>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</si>
  <si>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</si>
  <si>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</si>
  <si>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</si>
  <si>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</si>
  <si>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</si>
  <si>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</si>
  <si>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</si>
  <si>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</si>
  <si>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</si>
  <si>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</si>
  <si>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</si>
  <si>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</si>
  <si>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</si>
  <si>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</si>
  <si>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</si>
  <si>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</si>
  <si>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</si>
  <si>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</si>
  <si>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</si>
  <si>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</si>
  <si>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</si>
  <si>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</si>
  <si>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</si>
  <si>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</si>
  <si>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</si>
  <si>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</si>
  <si>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</si>
  <si>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</si>
  <si>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</si>
  <si>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</si>
  <si>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</si>
  <si>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</si>
  <si>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</si>
  <si>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</si>
  <si>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</si>
  <si>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</si>
  <si>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</si>
  <si>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</si>
  <si>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</si>
  <si>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</si>
  <si>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</si>
  <si>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</si>
  <si>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</si>
  <si>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</si>
  <si>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</si>
  <si>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</si>
  <si>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</si>
  <si>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</si>
  <si>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</si>
  <si>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</si>
  <si>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</si>
  <si>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</si>
  <si>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</si>
  <si>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</si>
  <si>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</si>
  <si>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</si>
  <si>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</si>
  <si>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</si>
  <si>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</si>
  <si>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</si>
  <si>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</si>
  <si>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</si>
  <si>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</si>
  <si>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</si>
  <si>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</si>
  <si>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</si>
  <si>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</si>
  <si>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</si>
  <si>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</si>
  <si>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</si>
  <si>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</si>
  <si>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</si>
  <si>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</si>
  <si>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</si>
  <si>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</si>
  <si>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</si>
  <si>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</si>
  <si>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</si>
  <si>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</si>
  <si>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</si>
  <si>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</si>
  <si>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</si>
  <si>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</si>
  <si>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</si>
  <si>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</si>
  <si>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</si>
  <si>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</si>
  <si>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</si>
  <si>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</si>
  <si>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</si>
  <si>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</si>
  <si>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</si>
  <si>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</si>
  <si>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</si>
  <si>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</si>
  <si>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</si>
  <si>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</si>
  <si>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</si>
  <si>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</si>
  <si>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</si>
  <si>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</si>
  <si>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</si>
  <si>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</si>
  <si>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</si>
  <si>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</si>
  <si>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</si>
  <si>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</si>
  <si>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</si>
  <si>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</si>
  <si>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</si>
  <si>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</si>
  <si>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</si>
  <si>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</si>
  <si>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</si>
  <si>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</si>
  <si>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</si>
  <si>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</si>
  <si>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</si>
  <si>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</si>
  <si>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</si>
  <si>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</si>
  <si>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</si>
  <si>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</si>
  <si>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</si>
  <si>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</si>
  <si>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</si>
  <si>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</si>
  <si>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</si>
  <si>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</si>
  <si>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</si>
  <si>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</si>
  <si>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</si>
  <si>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</si>
  <si>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</si>
  <si>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</si>
  <si>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</si>
  <si>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</si>
  <si>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</si>
  <si>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</si>
  <si>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</si>
  <si>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</si>
  <si>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</si>
  <si>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</si>
  <si>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</si>
  <si>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</si>
  <si>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</si>
  <si>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</si>
  <si>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</si>
  <si>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</si>
  <si>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</si>
  <si>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</si>
  <si>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</si>
  <si>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</si>
  <si>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</si>
  <si>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</si>
  <si>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</si>
  <si>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</si>
  <si>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</si>
  <si>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</si>
  <si>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</si>
  <si>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</si>
  <si>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</si>
  <si>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</si>
  <si>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</si>
  <si>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</si>
  <si>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</si>
  <si>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</si>
  <si>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</si>
  <si>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</si>
  <si>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</si>
  <si>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</si>
  <si>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</si>
  <si>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</si>
  <si>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</si>
  <si>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</si>
  <si>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</si>
  <si>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</si>
  <si>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</si>
  <si>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</si>
  <si>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</si>
  <si>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</si>
  <si>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</si>
  <si>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</si>
  <si>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</si>
  <si>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</si>
  <si>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</si>
  <si>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</si>
  <si>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</si>
  <si>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</si>
  <si>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</si>
  <si>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</si>
  <si>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</si>
  <si>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</si>
  <si>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</si>
  <si>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</si>
  <si>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</si>
  <si>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</si>
  <si>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</si>
  <si>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</si>
  <si>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</si>
  <si>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</si>
  <si>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</si>
  <si>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</si>
  <si>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</si>
  <si>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</si>
  <si>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</si>
  <si>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</si>
  <si>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</si>
  <si>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</si>
  <si>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</si>
  <si>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</si>
  <si>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</si>
  <si>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</si>
  <si>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</si>
  <si>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</si>
  <si>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</si>
  <si>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</si>
  <si>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</si>
  <si>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</si>
  <si>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</si>
  <si>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</si>
  <si>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</si>
  <si>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</si>
  <si>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</si>
  <si>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</si>
  <si>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</si>
  <si>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</si>
  <si>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</si>
  <si>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</si>
  <si>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</si>
  <si>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</si>
  <si>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</si>
  <si>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</si>
  <si>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</si>
  <si>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</si>
  <si>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</si>
  <si>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</si>
  <si>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</si>
  <si>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</si>
  <si>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</si>
  <si>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</si>
  <si>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</si>
  <si>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</si>
  <si>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</si>
  <si>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</si>
  <si>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</si>
  <si>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</si>
  <si>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</si>
  <si>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</si>
  <si>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</si>
  <si>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</si>
  <si>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</si>
  <si>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</si>
  <si>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</si>
  <si>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</si>
  <si>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</si>
  <si>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</si>
  <si>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</si>
  <si>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</si>
  <si>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</si>
  <si>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</si>
  <si>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</si>
  <si>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</si>
  <si>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</si>
  <si>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</si>
  <si>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</si>
  <si>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</si>
  <si>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</si>
  <si>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</si>
  <si>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</si>
  <si>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</si>
  <si>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</si>
  <si>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</si>
  <si>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</si>
  <si>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</si>
  <si>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</si>
  <si>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</si>
  <si>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</si>
  <si>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</si>
  <si>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</si>
  <si>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</si>
  <si>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</si>
  <si>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</si>
  <si>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</si>
  <si>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</si>
  <si>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</si>
  <si>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</si>
  <si>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</si>
  <si>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</si>
  <si>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</si>
  <si>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</si>
  <si>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</si>
  <si>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</si>
  <si>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</si>
  <si>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</si>
  <si>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</si>
  <si>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</si>
  <si>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</si>
  <si>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</si>
  <si>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</si>
  <si>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</si>
  <si>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</si>
  <si>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</si>
  <si>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</si>
  <si>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</si>
  <si>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</si>
  <si>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</si>
  <si>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</si>
  <si>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</si>
  <si>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</si>
  <si>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</si>
  <si>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</si>
  <si>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</si>
  <si>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</si>
  <si>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</si>
  <si>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</si>
  <si>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</si>
  <si>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</si>
  <si>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</si>
  <si>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</si>
  <si>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</si>
  <si>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</si>
  <si>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</si>
  <si>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</si>
  <si>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</si>
  <si>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</si>
  <si>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</si>
  <si>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</si>
  <si>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</si>
  <si>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</si>
  <si>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</si>
  <si>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</si>
  <si>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</si>
  <si>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</si>
  <si>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</si>
  <si>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</si>
  <si>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</si>
  <si>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</si>
  <si>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</si>
  <si>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</si>
  <si>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</si>
  <si>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</si>
  <si>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</si>
  <si>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</si>
  <si>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</si>
  <si>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</si>
  <si>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</si>
  <si>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</si>
  <si>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</si>
  <si>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</si>
  <si>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</si>
  <si>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</si>
  <si>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</si>
  <si>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</si>
  <si>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</si>
  <si>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</si>
  <si>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</si>
  <si>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</si>
  <si>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</si>
  <si>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</si>
  <si>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</si>
  <si>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</si>
  <si>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</si>
  <si>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</si>
  <si>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</si>
  <si>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</si>
  <si>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</si>
  <si>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</si>
  <si>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</si>
  <si>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</si>
  <si>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</si>
  <si>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</si>
  <si>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</si>
  <si>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</si>
  <si>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</si>
  <si>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</si>
  <si>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</si>
  <si>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</si>
  <si>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</si>
  <si>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</si>
  <si>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</si>
  <si>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</si>
  <si>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</si>
  <si>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</si>
  <si>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</si>
  <si>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</si>
  <si>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</si>
  <si>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</si>
  <si>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</si>
  <si>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</si>
  <si>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</si>
  <si>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</si>
  <si>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</si>
  <si>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</si>
  <si>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</si>
  <si>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</si>
  <si>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</si>
  <si>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</si>
  <si>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</si>
  <si>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</si>
  <si>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</si>
  <si>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</si>
  <si>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</si>
  <si>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</si>
  <si>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</si>
  <si>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</si>
  <si>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</si>
  <si>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</si>
  <si>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</si>
  <si>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</si>
  <si>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</si>
  <si>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</si>
  <si>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</si>
  <si>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</si>
  <si>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</si>
  <si>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</si>
  <si>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</si>
  <si>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</si>
  <si>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</si>
  <si>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</si>
  <si>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</si>
  <si>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</si>
  <si>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</si>
  <si>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</si>
  <si>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</si>
  <si>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</si>
  <si>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</si>
  <si>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</si>
  <si>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</si>
  <si>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</si>
  <si>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</si>
  <si>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</si>
  <si>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</si>
  <si>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</si>
  <si>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</si>
  <si>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</si>
  <si>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</si>
  <si>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</si>
  <si>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</si>
  <si>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</si>
  <si>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</si>
  <si>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</si>
  <si>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</si>
  <si>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</si>
  <si>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</si>
  <si>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</si>
  <si>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</si>
  <si>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</si>
  <si>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</si>
  <si>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</si>
  <si>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</si>
  <si>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</si>
  <si>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</si>
  <si>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</si>
  <si>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</si>
  <si>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</si>
  <si>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</si>
  <si>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</si>
  <si>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</si>
  <si>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</si>
  <si>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</si>
  <si>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</si>
  <si>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</si>
  <si>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</si>
  <si>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</si>
  <si>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</si>
  <si>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</si>
  <si>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</si>
  <si>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</si>
  <si>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</si>
  <si>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</si>
  <si>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</si>
  <si>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</si>
  <si>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</si>
  <si>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</si>
  <si>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</si>
  <si>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</si>
  <si>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</si>
  <si>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</si>
  <si>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</si>
  <si>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</si>
  <si>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</si>
  <si>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</si>
  <si>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</si>
  <si>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</si>
  <si>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</si>
  <si>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</si>
  <si>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</si>
  <si>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</si>
  <si>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</si>
  <si>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</si>
  <si>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</si>
  <si>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</si>
  <si>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</si>
  <si>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</si>
  <si>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</si>
  <si>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</si>
  <si>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</si>
  <si>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</si>
  <si>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</si>
  <si>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</si>
  <si>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</si>
  <si>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</si>
  <si>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</si>
  <si>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</si>
  <si>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</si>
  <si>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</si>
  <si>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</si>
  <si>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</si>
  <si>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</si>
  <si>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</si>
  <si>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</si>
  <si>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</si>
  <si>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</si>
  <si>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</si>
  <si>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</si>
  <si>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</si>
  <si>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</si>
  <si>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</si>
  <si>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</si>
  <si>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</si>
  <si>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</si>
  <si>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</si>
  <si>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</si>
  <si>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</si>
  <si>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</si>
  <si>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</si>
  <si>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</si>
  <si>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</si>
  <si>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</si>
  <si>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</si>
  <si>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</si>
  <si>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</si>
  <si>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</si>
  <si>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</si>
  <si>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</si>
  <si>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</si>
  <si>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</si>
  <si>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</si>
  <si>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</si>
  <si>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</si>
  <si>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</si>
  <si>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</si>
  <si>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</si>
  <si>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</si>
  <si>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</si>
  <si>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</si>
  <si>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</si>
  <si>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</si>
  <si>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</si>
  <si>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</si>
  <si>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</si>
  <si>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</si>
  <si>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</si>
  <si>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</si>
  <si>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</si>
  <si>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</si>
  <si>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</si>
  <si>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</si>
  <si>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</si>
  <si>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</si>
  <si>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</si>
  <si>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</si>
  <si>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</si>
  <si>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</si>
  <si>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</si>
  <si>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</si>
  <si>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</si>
  <si>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</si>
  <si>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</si>
  <si>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</si>
  <si>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</si>
  <si>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</si>
  <si>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</si>
  <si>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</si>
  <si>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</si>
  <si>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</si>
  <si>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</si>
  <si>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</si>
  <si>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</si>
  <si>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</si>
  <si>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</si>
  <si>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</si>
  <si>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</si>
  <si>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</si>
  <si>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</si>
  <si>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</si>
  <si>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</si>
  <si>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</si>
  <si>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</si>
  <si>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</si>
  <si>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</si>
  <si>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</si>
  <si>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</si>
  <si>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</si>
  <si>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</si>
  <si>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</si>
  <si>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</si>
  <si>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</si>
  <si>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</si>
  <si>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</si>
  <si>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</si>
  <si>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</si>
  <si>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</si>
  <si>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</si>
  <si>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</si>
  <si>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</si>
  <si>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</si>
  <si>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</si>
  <si>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</si>
  <si>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</si>
  <si>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</si>
  <si>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</si>
  <si>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</si>
  <si>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</si>
  <si>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</si>
  <si>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</si>
  <si>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</si>
  <si>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</si>
  <si>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</si>
  <si>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</si>
  <si>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</si>
  <si>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</si>
  <si>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</si>
  <si>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</si>
  <si>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</si>
  <si>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</si>
  <si>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</si>
  <si>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</si>
  <si>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</si>
  <si>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</si>
  <si>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</si>
  <si>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</si>
  <si>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</si>
  <si>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</si>
  <si>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</si>
  <si>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</si>
  <si>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</si>
  <si>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</si>
  <si>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</si>
  <si>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</si>
  <si>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</si>
  <si>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</si>
  <si>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</si>
  <si>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</si>
  <si>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</si>
  <si>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</si>
  <si>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</si>
  <si>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</si>
  <si>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</si>
  <si>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</si>
  <si>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</si>
  <si>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</si>
  <si>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</si>
  <si>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</si>
  <si>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</si>
  <si>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</si>
  <si>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</si>
  <si>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</si>
  <si>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</si>
  <si>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</si>
  <si>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</si>
  <si>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</si>
  <si>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</si>
  <si>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</si>
  <si>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</si>
  <si>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</si>
  <si>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</si>
  <si>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</si>
  <si>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</si>
  <si>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</si>
  <si>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</si>
  <si>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</si>
  <si>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</si>
  <si>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</si>
  <si>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</si>
  <si>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</si>
  <si>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</si>
  <si>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</si>
  <si>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</si>
  <si>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</si>
  <si>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</si>
  <si>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</si>
  <si>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</si>
  <si>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</si>
  <si>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</si>
  <si>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</si>
  <si>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</si>
  <si>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</si>
  <si>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</si>
  <si>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</si>
  <si>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</si>
  <si>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</si>
  <si>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</si>
  <si>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</si>
  <si>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</si>
  <si>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</si>
  <si>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</si>
  <si>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</si>
  <si>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</si>
  <si>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</si>
  <si>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</si>
  <si>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</si>
  <si>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</si>
  <si>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</si>
  <si>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</si>
  <si>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</si>
  <si>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</si>
  <si>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</si>
  <si>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</si>
  <si>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</si>
  <si>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</si>
  <si>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</si>
  <si>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</si>
  <si>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</si>
  <si>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</si>
  <si>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</si>
  <si>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</si>
  <si>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</si>
  <si>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</si>
  <si>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</si>
  <si>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</si>
  <si>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</si>
  <si>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</si>
  <si>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</si>
  <si>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</si>
  <si>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</si>
  <si>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</si>
  <si>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</si>
  <si>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</si>
  <si>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</si>
  <si>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</si>
  <si>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</si>
  <si>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</si>
  <si>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</si>
  <si>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</si>
  <si>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</si>
  <si>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</si>
  <si>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</si>
  <si>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</si>
  <si>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</si>
  <si>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</si>
  <si>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</si>
  <si>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</si>
  <si>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</si>
  <si>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</si>
  <si>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</si>
  <si>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</si>
  <si>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</si>
  <si>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</si>
  <si>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</si>
  <si>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</si>
  <si>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</si>
  <si>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</si>
  <si>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</si>
  <si>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</si>
  <si>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</si>
  <si>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</si>
  <si>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</si>
  <si>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</si>
  <si>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</si>
  <si>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</si>
  <si>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</si>
  <si>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</si>
  <si>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</si>
  <si>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</si>
  <si>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</si>
  <si>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</si>
  <si>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</si>
  <si>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</si>
  <si>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</si>
  <si>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</si>
  <si>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</si>
  <si>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</si>
  <si>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</si>
  <si>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</si>
  <si>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</si>
  <si>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</si>
  <si>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</si>
  <si>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</si>
  <si>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</si>
  <si>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</si>
  <si>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</si>
  <si>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</si>
  <si>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</si>
  <si>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</si>
  <si>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</si>
  <si>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</si>
  <si>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</si>
  <si>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</si>
  <si>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</si>
  <si>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</si>
  <si>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</si>
  <si>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</si>
  <si>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</si>
  <si>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</si>
  <si>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</si>
  <si>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</si>
  <si>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</si>
  <si>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</si>
  <si>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</si>
  <si>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</si>
  <si>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</si>
  <si>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</si>
  <si>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</si>
  <si>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</si>
  <si>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</si>
  <si>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</si>
  <si>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</si>
  <si>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</si>
  <si>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</si>
  <si>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</si>
  <si>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</si>
  <si>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</si>
  <si>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</si>
  <si>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</si>
  <si>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</si>
  <si>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</si>
  <si>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</si>
  <si>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</si>
  <si>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</si>
  <si>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</si>
  <si>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</si>
  <si>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</si>
  <si>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</si>
  <si>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</si>
  <si>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</si>
  <si>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</si>
  <si>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</si>
  <si>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</si>
  <si>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</si>
  <si>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</si>
  <si>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</si>
  <si>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</si>
  <si>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</si>
  <si>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</si>
  <si>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</si>
  <si>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</si>
  <si>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</si>
  <si>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</si>
  <si>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</si>
  <si>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</si>
  <si>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</si>
  <si>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</si>
  <si>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</si>
  <si>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</si>
  <si>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</si>
  <si>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</si>
  <si>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</si>
  <si>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</si>
  <si>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</si>
  <si>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</si>
  <si>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</si>
  <si>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</si>
  <si>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</si>
  <si>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</si>
  <si>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</si>
  <si>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</si>
  <si>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</si>
  <si>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</si>
  <si>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</si>
  <si>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</si>
  <si>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</si>
  <si>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</si>
  <si>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</si>
  <si>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</si>
  <si>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</si>
  <si>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</si>
  <si>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</si>
  <si>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</si>
  <si>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</si>
  <si>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</si>
  <si>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</si>
  <si>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</si>
  <si>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</si>
  <si>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</si>
  <si>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</si>
  <si>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</si>
  <si>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</si>
  <si>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</si>
  <si>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</si>
  <si>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</si>
  <si>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</si>
  <si>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</si>
  <si>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</si>
  <si>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</si>
  <si>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</si>
  <si>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</si>
  <si>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</si>
  <si>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</si>
  <si>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</si>
  <si>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</si>
  <si>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</si>
  <si>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</si>
  <si>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</si>
  <si>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</si>
  <si>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</si>
  <si>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</si>
  <si>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</si>
  <si>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</si>
  <si>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</si>
  <si>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</si>
  <si>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</si>
  <si>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</si>
  <si>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</si>
  <si>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</si>
  <si>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</si>
  <si>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</si>
  <si>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</si>
  <si>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</si>
  <si>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</si>
  <si>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</si>
  <si>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</si>
  <si>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</si>
  <si>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</si>
  <si>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</si>
  <si>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</si>
  <si>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</si>
  <si>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</si>
  <si>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</si>
  <si>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</si>
  <si>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</si>
  <si>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</si>
  <si>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</si>
  <si>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</si>
  <si>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</si>
  <si>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</si>
  <si>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</si>
  <si>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</si>
  <si>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</si>
  <si>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</si>
  <si>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</si>
  <si>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</si>
  <si>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</si>
  <si>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</si>
  <si>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</si>
  <si>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</si>
  <si>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</si>
  <si>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</si>
  <si>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</si>
  <si>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</si>
  <si>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</si>
  <si>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</si>
  <si>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</si>
  <si>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</si>
  <si>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</si>
  <si>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</si>
  <si>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</si>
  <si>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</si>
  <si>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</si>
  <si>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</si>
  <si>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</si>
  <si>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</si>
  <si>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</si>
  <si>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</si>
  <si>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</si>
  <si>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</si>
  <si>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</si>
  <si>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</si>
  <si>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</si>
  <si>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</si>
  <si>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</si>
  <si>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</si>
  <si>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</si>
  <si>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</si>
  <si>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</si>
  <si>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</si>
  <si>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</si>
  <si>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</si>
  <si>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</si>
  <si>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</si>
  <si>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</si>
  <si>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</si>
  <si>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</si>
  <si>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</si>
  <si>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</si>
  <si>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</si>
  <si>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</si>
  <si>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</si>
  <si>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</si>
  <si>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</si>
  <si>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</si>
  <si>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</si>
  <si>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</si>
  <si>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</si>
  <si>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</si>
  <si>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</si>
  <si>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</si>
  <si>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</si>
  <si>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</si>
  <si>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</si>
  <si>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</si>
  <si>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</si>
  <si>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</si>
  <si>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</si>
  <si>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</si>
  <si>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</si>
  <si>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</si>
  <si>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</si>
  <si>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</si>
  <si>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</si>
  <si>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</si>
  <si>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</si>
  <si>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</si>
  <si>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</si>
  <si>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</si>
  <si>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</si>
  <si>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</si>
  <si>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</si>
  <si>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</si>
  <si>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</si>
  <si>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</si>
  <si>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PCM-20251027-00001639</t>
  </si>
  <si>
    <t>EM Team on the way ETA: 60 Mins</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</si>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</sst>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294.73518472222349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14.240196296297654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45957.68361064815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45957.68361064815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45957.68361064815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45957.68361064815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45957.68361064815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45957.68361064815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45957.68361064815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45957.68361064815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45957.68361064815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45957.68361064815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45957.68361064815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45957.68361064815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45957.68361064815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45957.68361064815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45957.68361064815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45957.68361064815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45957.68361064815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45957.68361064815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45957.68361064815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45957.68361064815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45957.68361064815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45957.68361064815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45957.68361064815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45957.68361064815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45957.68361064815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45957.68361064815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45957.68361064815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45957.68361064815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45957.68361064815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45957.68361064815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45957.68361064815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45957.68361064815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45957.68361064815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45957.68361064815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45957.68361064815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45957.68361064815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45957.68361064815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45957.68361064815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45957.68361064815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45957.68361064815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45957.68361064815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45957.68361064815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45957.68361064815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45957.68361064815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45957.68361064815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45957.68361064815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45957.68361064815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45957.68361064815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45957.68361064815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45957.68361064815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D06A7D54-07EE-41FB-A7FE-224229A274C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132.68377268518816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45957.68361064815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45957.68361064815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45957.68361064815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45957.68361064815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45957.68361064815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45957.68361064815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45957.68361064815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45957.68361064815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45957.68361064815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45957.68361064815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45957.68361064815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45957.68361064815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45957.68361064815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45957.68361064815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45957.68361064815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45957.68361064815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45957.68361064815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45957.68361064815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45957.68361064815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45957.68361064815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45957.68361064815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45957.68361064815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45957.68361064815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45957.68361064815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45957.68361064815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45957.68361064815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45957.68361064815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45957.68361064815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45957.68361064815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45957.68361064815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45957.68361064815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45957.68361064815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45957.68361064815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45957.68361064815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45957.68361064815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45957.68361064815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45957.68361064815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45957.68361064815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45957.68361064815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45957.68361064815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45957.68361064815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45957.68361064815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45957.68361064815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45957.68361064815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45957.68361064815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45957.68361064815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45957.68361064815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45957.68361064815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45957.68361064815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45957.68361064815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45957.68361064815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45957.68361064815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45957.68361064815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45957.68361064815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45957.68361064815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45957.68361064815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45957.68361064815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45957.68361064815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45957.68361064815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45957.68361064815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45957.68361064815</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45957.68361064815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45957.68361064815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45957.68361064815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45957.68361064815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45957.68361064815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45957.68361064815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45957.68361064815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45957.68361064815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45957.68361064815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45957.68361064815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45957.68361064815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45957.68361064815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45957.68361064815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45957.68361064815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45957.68361064815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45957.68361064815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45957.68361064815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45957.68361064815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45957.68361064815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45957.68361064815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45957.68361064815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45957.68361064815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45957.68361064815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45957.68361064815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45957.68361064815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45957.68361064815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45957.68361064815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45957.68361064815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45957.68361064815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45957.68361064815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45957.68361064815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45957.68361064815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45957.68361064815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45957.68361064815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45957.68361064815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45957.68361064815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45957.68361064815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45957.68361064815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45957.68361064815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45957.68361064815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45957.68361064815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45957.68361064815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45957.68361064815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45957.68361064815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45957.68361064815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45957.68361064815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45957.68361064815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45957.68361064815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45957.68361064815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45957.68361064815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45957.68361064815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45957.68361064815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45957.68361064815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45957.68361064815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45957.68361064815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45957.68361064815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45957.68361064815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45957.68361064815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45957.68361064815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45957.68361064815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45957.68361064815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45957.68361064815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45957.68361064815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45957.68361064815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45957.68361064815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45957.68361064815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45957.68361064815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45957.68361064815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45957.68361064815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45957.68361064815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45957.68361064815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45957.68361064815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45957.68361064815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45957.68361064815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45957.68361064815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45957.68361064815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45957.68361064815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45957.68361064815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45957.68361064815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45957.68361064815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45957.68361064815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45957.68361064815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45957.68361064815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45957.68361064815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45957.68361064815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45957.68361064815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45957.68361064815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45957.68361064815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45957.68361064815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45957.68361064815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45957.68361064815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45957.68361064815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45957.68361064815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45957.68361064815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45957.68361064815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45957.68361064815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45957.68361064815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45957.68361064815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45957.68361064815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45957.68361064815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45957.68361064815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45957.68361064815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45957.68361064815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45957.68361064815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45957.68361064815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45957.68361064815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45957.68361064815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45957.68361064815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45957.68361064815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45957.68361064815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45957.68361064815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45957.68361064815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45957.68361064815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45957.68361064815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45957.68361064815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45957.68361064815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45957.68361064815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45957.68361064815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45957.68361064815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45957.68361064815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45957.68361064815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45957.68361064815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45957.68361064815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45957.68361064815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45957.68361064815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45957.68361064815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45957.68361064815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45957.68361064815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45957.68361064815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45957.68361064815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45957.68361064815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45957.68361064815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45957.68361064815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45957.68361064815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45957.68361064815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45957.68361064815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45957.68361064815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45957.68361064815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45957.68361064815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45957.68361064815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45957.68361064815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45957.68361064815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45957.68361064815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45957.68361064815</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E11" sqref="E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0.1139000000039232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45957.68361064815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45957.68361064815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45957.68361064815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45957.68361064815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45957.68361064815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45957.68361064815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45957.68361064815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45957.68361064815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45957.68361064815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45957.68361064815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45957.68361064815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45957.68361064815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45957.68361064815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45957.68361064815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45957.68361064815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45957.68361064815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45957.68361064815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45957.68361064815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45957.68361064815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45957.68361064815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45957.68361064815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45957.68361064815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45957.68361064815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45957.68361064815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45957.68361064815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45957.68361064815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45957.68361064815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45957.68361064815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45957.68361064815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45957.68361064815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45957.68361064815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45957.68361064815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45957.68361064815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45957.68361064815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45957.68361064815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45957.68361064815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45957.68361064815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45957.68361064815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45957.68361064815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45957.68361064815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45957.68361064815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45957.68361064815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45957.68361064815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45957.68361064815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45957.68361064815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45957.68361064815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45957.68361064815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45957.68361064815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45957.68361064815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45957.68361064815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45957.68361064815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45957.68361064815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45957.68361064815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45957.68361064815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45957.68361064815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45957.68361064815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45957.68361064815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45957.68361064815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45957.68361064815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45957.68361064815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45957.68361064815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45957.68361064815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45957.68361064815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45957.68361064815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45957.68361064815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45957.68361064815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45957.68361064815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45957.68361064815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45957.68361064815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45957.68361064815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45957.68361064815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45957.68361064815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45957.68361064815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45957.68361064815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45957.68361064815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45957.68361064815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45957.68361064815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45957.68361064815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45957.68361064815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45957.68361064815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45957.68361064815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45957.68361064815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45957.68361064815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45957.68361064815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45957.68361064815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45957.68361064815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45957.68361064815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45957.68361064815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45957.68361064815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45957.68361064815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45957.68361064815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45957.68361064815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45957.68361064815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45957.68361064815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45957.68361064815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45957.68361064815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45957.68361064815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45957.68361064815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45957.68361064815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45957.68361064815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45957.68361064815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45957.68361064815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45957.68361064815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45957.68361064815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45957.68361064815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45957.68361064815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45957.68361064815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45957.68361064815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45957.68361064815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45957.68361064815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45957.68361064815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45957.68361064815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45957.68361064815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45957.68361064815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45957.68361064815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45957.68361064815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45957.68361064815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45957.68361064815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45957.68361064815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45957.68361064815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45957.68361064815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45957.68361064815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45957.68361064815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45957.68361064815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45957.68361064815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45957.68361064815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45957.68361064815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45957.68361064815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45957.68361064815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45957.68361064815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45957.68361064815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45957.68361064815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45957.68361064815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45957.68361064815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45957.68361064815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45957.68361064815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45957.68361064815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45957.68361064815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45957.68361064815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45957.68361064815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45957.68361064815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45957.68361064815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45957.68361064815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45957.68361064815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45957.68361064815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45957.68361064815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45957.68361064815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45957.68361064815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45957.68361064815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45957.68361064815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45957.68361064815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45957.68361064815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45957.68361064815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45957.68361064815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45957.68361064815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45957.68361064815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45957.68361064815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45957.68361064815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45957.68361064815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45957.68361064815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45957.68361064815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45957.68361064815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45957.68361064815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45957.68361064815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45957.68361064815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45957.68361064815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45957.68361064815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45957.68361064815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45957.68361064815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45957.68361064815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45957.68361064815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45957.68361064815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45957.68361064815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45957.68361064815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45957.68361064815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45957.68361064815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45957.68361064815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45957.68361064815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45957.68361064815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45957.68361064815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45957.68361064815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45957.68361064815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45957.68361064815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45957.68361064815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45957.68361064815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45957.68361064815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45957.68361064815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45957.68361064815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45957.68361064815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45957.68361064815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45957.68361064815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45957.68361064815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45957.68361064815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45957.68361064815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45957.68361064815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45957.68361064815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45957.68361064815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45957.68361064815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45957.68361064815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45957.68361064815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45957.68361064815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45957.68361064815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45957.68361064815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45957.68361064815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45957.68361064815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45957.68361064815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45957.68361064815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45957.68361064815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45957.68361064815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45957.68361064815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45957.68361064815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45957.68361064815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45957.68361064815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45957.68361064815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45957.68361064815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45957.68361064815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45957.68361064815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45957.68361064815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45957.68361064815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45957.68361064815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45957.68361064815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45957.68361064815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45957.68361064815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45957.68361064815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45957.68361064815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45957.68361064815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45957.68361064815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45957.68361064815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45957.68361064815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45957.68361064815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45957.68361064815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45957.68361064815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45957.68361064815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45957.68361064815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45957.68361064815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45957.68361064815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45957.68361064815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45957.68361064815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45957.68361064815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45957.68361064815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45957.68361064815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45957.68361064815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45957.68361064815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45957.68361064815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45957.68361064815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45957.68361064815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45957.68361064815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45957.68361064815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45957.68361064815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45957.68361064815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45957.68361064815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45957.68361064815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45957.68361064815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45957.68361064815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45957.68361064815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45957.68361064815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45957.68361064815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45957.68361064815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45957.68361064815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45957.68361064815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45957.68361064815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45957.68361064815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45957.68361064815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45957.68361064815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45957.68361064815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45957.68361064815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45957.68361064815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45957.68361064815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45957.68361064815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45957.68361064815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45957.68361064815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45957.68361064815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45957.68361064815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45957.68361064815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45957.68361064815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45957.68361064815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45957.68361064815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45957.68361064815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45957.68361064815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45957.68361064815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45957.68361064815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45957.68361064815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45957.68361064815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45957.68361064815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45957.68361064815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45957.68361064815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45957.68361064815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45957.68361064815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45957.68361064815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45957.68361064815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45957.68361064815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45957.68361064815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45957.68361064815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45957.68361064815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45957.68361064815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45957.68361064815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45957.68361064815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45957.68361064815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45957.68361064815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45957.68361064815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45957.68361064815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45957.68361064815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45957.68361064815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45957.68361064815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45957.68361064815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45957.68361064815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45957.68361064815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45957.68361064815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45957.68361064815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45957.68361064815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45957.68361064815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45957.68361064815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45957.68361064815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45957.68361064815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45957.68361064815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45957.68361064815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45957.68361064815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45957.68361064815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45957.68361064815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45957.68361064815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45957.68361064815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45957.68361064815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45957.68361064815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45957.68361064815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45957.68361064815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45957.68361064815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45957.68361064815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45957.68361064815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45957.68361064815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45957.68361064815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45957.68361064815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45957.68361064815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45957.68361064815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45957.68361064815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45957.68361064815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45957.68361064815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45957.68361064815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45957.68361064815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45957.68361064815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45957.68361064815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45957.68361064815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45957.68361064815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45957.68361064815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45957.68361064815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45957.68361064815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45957.68361064815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45957.68361064815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45957.68361064815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45957.68361064815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45957.68361064815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45957.68361064815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45957.68361064815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45957.68361064815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45957.68361064815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45957.68361064815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45957.68361064815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45957.68361064815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45957.68361064815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45957.68361064815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45957.68361064815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45957.68361064815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45957.68361064815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45957.68361064815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45957.68361064815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45957.68361064815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45957.68361064815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45957.68361064815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45957.68361064815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45957.68361064815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45957.68361064815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45957.68361064815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45957.68361064815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45957.68361064815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45957.68361064815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45957.68361064815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45957.68361064815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45957.68361064815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45957.68361064815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45957.68361064815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45957.68361064815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45957.68361064815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45957.68361064815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45957.68361064815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45957.68361064815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45957.68361064815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45957.68361064815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45957.68361064815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45957.68361064815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45957.68361064815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45957.68361064815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45957.68361064815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45957.68361064815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45957.68361064815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45957.68361064815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45957.68361064815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45957.68361064815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45957.68361064815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45957.68361064815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45957.68361064815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45957.68361064815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45957.68361064815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45957.68361064815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45957.68361064815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45957.68361064815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45957.68361064815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45957.68361064815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45957.68361064815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45957.68361064815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45957.68361064815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45957.68361064815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45957.68361064815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45957.68361064815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45957.68361064815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45957.68361064815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45957.68361064815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45957.68361064815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45957.68361064815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45957.68361064815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45957.68361064815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45957.68361064815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45957.68361064815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45957.68361064815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45957.68361064815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45957.68361064815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45957.68361064815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45957.68361064815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45957.68361064815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45957.68361064815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45957.68361064815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45957.68361064815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45957.68361064815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45957.68361064815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45957.68361064815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45957.68361064815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45957.68361064815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45957.68361064815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45957.68361064815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45957.68361064815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45957.68361064815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45957.68361064815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45957.68361064815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45957.68361064815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45957.68361064815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45957.68361064815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45957.68361064815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45957.68361064815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45957.68361064815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45957.68361064815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45957.68361064815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45957.68361064815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45957.68361064815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45957.68361064815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45957.68361064815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45957.68361064815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45957.68361064815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45957.68361064815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45957.68361064815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45957.68361064815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45957.68361064815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45957.68361064815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45957.68361064815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45957.68361064815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45957.68361064815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45957.68361064815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45957.68361064815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45957.68361064815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45957.68361064815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45957.68361064815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45957.68361064815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45957.68361064815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45957.68361064815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45957.68361064815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45957.68361064815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45957.68361064815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45957.68361064815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45957.68361064815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45957.68361064815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45957.68361064815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45957.68361064815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45957.68361064815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45957.68361064815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45957.68361064815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45957.68361064815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45957.68361064815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45957.68361064815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45957.68361064815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45957.68361064815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45957.68361064815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45957.68361064815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45957.68361064815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45957.68361064815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45957.68361064815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45957.68361064815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45957.68361064815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45957.68361064815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45957.68361064815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45957.68361064815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45957.68361064815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45957.68361064815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45957.68361064815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45957.68361064815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45957.68361064815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45957.68361064815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45957.68361064815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45957.68361064815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45957.68361064815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45957.68361064815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45957.68361064815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45957.68361064815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45957.68361064815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45957.68361064815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45957.68361064815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45957.68361064815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45957.68361064815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45957.68361064815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45957.68361064815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45957.68361064815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45957.68361064815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45957.68361064815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45957.68361064815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45957.68361064815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45957.68361064815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45957.68361064815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45957.68361064815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45957.68361064815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45957.68361064815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45957.68361064815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45957.68361064815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45957.68361064815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45957.68361064815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45957.68361064815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45957.68361064815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45957.68361064815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45957.68361064815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45957.68361064815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45957.68361064815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45957.68361064815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45957.68361064815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45957.68361064815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45957.68361064815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45957.68361064815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45957.68361064815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45957.68361064815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45957.68361064815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45957.68361064815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45957.68361064815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45957.68361064815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45957.68361064815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45957.68361064815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45957.68361064815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45957.68361064815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45957.68361064815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45957.68361064815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45957.68361064815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45957.68361064815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45957.68361064815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45957.68361064815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45957.68361064815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45957.68361064815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45957.68361064815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45957.68361064815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45957.68361064815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45957.68361064815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45957.68361064815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45957.68361064815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45957.68361064815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45957.68361064815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45957.68361064815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45957.68361064815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45957.68361064815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45957.68361064815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45957.68361064815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45957.68361064815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45957.68361064815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45957.68361064815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45957.68361064815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45957.68361064815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45957.68361064815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45957.68361064815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45957.68361064815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45957.68361064815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45957.68361064815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45957.68361064815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45957.68361064815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45957.68361064815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45957.68361064815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45957.68361064815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45957.68361064815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45957.68361064815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45957.68361064815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45957.68361064815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45957.68361064815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45957.68361064815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45957.68361064815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45957.68361064815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45957.68361064815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45957.68361064815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45957.68361064815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45957.68361064815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45957.68361064815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45957.68361064815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45957.68361064815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45957.68361064815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45957.68361064815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45957.68361064815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45957.68361064815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45957.68361064815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45957.68361064815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45957.68361064815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45957.68361064815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45957.68361064815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45957.68361064815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45957.68361064815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45957.68361064815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45957.68361064815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45957.68361064815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45957.68361064815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45957.68361064815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45957.68361064815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45957.68361064815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45957.68361064815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45957.68361064815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45957.68361064815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45957.68361064815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45957.68361064815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45957.68361064815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45957.68361064815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45957.68361064815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45957.68361064815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45957.68361064815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45957.68361064815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45957.68361064815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45957.68361064815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45957.68361064815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45957.68361064815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45957.68361064815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45957.68361064815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45957.68361064815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45957.68361064815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45957.68361064815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45957.68361064815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45957.68361064815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45957.68361064815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45957.68361064815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45957.68361064815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45957.68361064815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45957.68361064815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45957.68361064815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45957.68361064815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45957.68361064815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45957.68361064815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45957.68361064815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45957.68361064815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45957.68361064815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45957.68361064815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45957.68361064815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45957.68361064815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45957.68361064815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45957.68361064815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45957.68361064815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45957.68361064815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45957.68361064815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45957.68361064815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45957.68361064815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45957.68361064815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45957.68361064815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45957.68361064815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45957.68361064815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45957.68361064815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45957.68361064815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45957.68361064815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45957.68361064815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45957.68361064815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45957.68361064815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45957.68361064815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45957.68361064815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45957.68361064815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45957.68361064815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45957.68361064815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45957.68361064815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45957.68361064815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45957.68361064815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45957.68361064815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45957.68361064815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45957.68361064815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45957.68361064815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45957.68361064815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45957.68361064815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45957.68361064815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45957.68361064815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45957.68361064815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45957.68361064815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45957.68361064815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45957.68361064815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45957.68361064815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45957.68361064815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45957.68361064815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45957.68361064815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45957.68361064815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45957.68361064815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45957.68361064815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45957.68361064815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45957.68361064815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45957.68361064815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45957.68361064815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45957.68361064815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45957.68361064815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45957.68361064815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45957.68361064815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45957.68361064815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45957.68361064815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45957.68361064815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45957.68361064815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45957.68361064815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45957.68361064815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45957.68361064815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45957.68361064815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45957.68361064815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45957.68361064815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45957.68361064815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45957.68361064815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45957.68361064815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45957.68361064815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45957.68361064815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45957.68361064815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45957.68361064815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45957.68361064815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45957.68361064815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45957.68361064815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45957.68361064815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45957.68361064815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45957.68361064815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45957.68361064815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45957.68361064815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45957.68361064815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45957.68361064815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45957.68361064815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45957.68361064815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45957.68361064815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45957.68361064815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45957.68361064815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45957.68361064815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45957.68361064815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45957.68361064815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45957.68361064815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45957.68361064815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45957.68361064815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45957.68361064815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45957.68361064815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45957.68361064815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45957.68361064815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45957.68361064815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45957.68361064815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45957.68361064815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45957.68361064815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45957.68361064815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45957.68361064815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45957.68361064815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45957.68361064815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45957.68361064815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45957.68361064815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45957.68361064815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45957.68361064815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45957.68361064815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45957.68361064815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45957.68361064815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45957.68361064815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45957.68361064815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45957.68361064815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45957.68361064815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45957.68361064815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45957.68361064815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45957.68361064815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45957.68361064815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45957.68361064815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45957.68361064815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45957.68361064815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45957.68361064815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45957.68361064815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45957.68361064815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45957.68361064815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45957.68361064815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45957.68361064815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45957.68361064815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45957.68361064815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45957.68361064815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45957.68361064815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45957.68361064815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45957.68361064815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45957.68361064815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45957.68361064815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45957.68361064815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45957.68361064815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45957.68361064815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45957.68361064815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45957.68361064815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45957.68361064815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45957.68361064815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45957.68361064815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45957.68361064815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45957.68361064815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45957.68361064815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45957.68361064815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45957.68361064815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45957.68361064815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45957.68361064815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45957.68361064815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45957.68361064815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45957.68361064815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45957.68361064815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45957.68361064815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45957.68361064815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45957.68361064815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45957.68361064815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45957.68361064815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45957.68361064815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45957.68361064815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45957.68361064815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45957.68361064815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45957.68361064815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45957.68361064815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45957.68361064815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45957.68361064815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45957.68361064815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45957.68361064815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45957.68361064815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45957.68361064815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45957.68361064815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45957.68361064815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45957.68361064815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45957.68361064815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45957.68361064815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45957.68361064815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45957.68361064815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45957.68361064815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45957.68361064815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45957.68361064815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45957.68361064815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45957.68361064815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45957.68361064815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45957.68361064815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45957.68361064815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45957.68361064815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45957.68361064815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45957.68361064815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45957.68361064815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45957.68361064815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45957.68361064815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45957.68361064815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45957.68361064815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45957.68361064815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45957.68361064815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45957.68361064815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45957.68361064815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45957.68361064815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45957.68361064815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45957.68361064815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45957.68361064815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45957.68361064815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45957.68361064815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45957.68361064815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45957.68361064815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45957.68361064815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45957.68361064815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45957.68361064815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45957.68361064815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45957.68361064815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45957.68361064815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45957.68361064815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45957.68361064815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45957.68361064815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45957.68361064815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45957.68361064815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45957.68361064815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45957.68361064815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45957.68361064815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45957.68361064815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45957.68361064815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45957.68361064815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45957.68361064815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45957.68361064815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45957.68361064815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45957.68361064815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45957.68361064815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45957.68361064815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45957.68361064815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45957.68361064815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45957.68361064815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45957.68361064815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45957.68361064815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45957.68361064815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45957.68361064815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45957.68361064815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45957.68361064815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45957.68361064815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45957.68361064815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45957.68361064815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45957.68361064815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45957.68361064815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45957.68361064815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45957.68361064815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45957.68361064815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45957.68361064815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45957.68361064815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45957.68361064815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45957.68361064815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45957.68361064815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45957.68361064815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45957.68361064815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45957.68361064815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45957.68361064815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45957.68361064815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45957.68361064815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45957.68361064815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45957.68361064815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45957.68361064815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45957.68361064815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45957.68361064815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45957.68361064815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45957.68361064815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45957.68361064815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45957.68361064815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45957.68361064815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45957.68361064815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45957.68361064815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45957.68361064815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45957.68361064815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45957.68361064815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45957.68361064815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45957.68361064815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45957.68361064815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45957.68361064815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45957.68361064815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45957.68361064815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45957.68361064815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45957.68361064815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45957.68361064815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45957.68361064815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45957.68361064815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45957.68361064815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45957.68361064815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45957.68361064815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45957.68361064815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45957.68361064815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45957.68361064815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45957.68361064815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45957.68361064815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45957.68361064815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45957.68361064815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45957.68361064815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45957.68361064815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45957.68361064815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45957.68361064815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45957.68361064815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45957.68361064815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45957.68361064815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45957.68361064815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45957.68361064815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45957.68361064815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45957.68361064815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45957.68361064815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45957.68361064815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45957.68361064815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45957.68361064815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45957.68361064815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45957.68361064815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45957.68361064815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45957.68361064815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45957.68361064815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45957.68361064815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45957.68361064815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45957.68361064815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45957.68361064815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45957.68361064815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45957.68361064815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45957.68361064815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45957.68361064815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45957.68361064815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45957.68361064815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45957.68361064815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45957.68361064815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45957.68361064815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45957.68361064815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45957.68361064815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45957.68361064815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45957.68361064815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45957.68361064815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45957.68361064815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45957.68361064815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45957.68361064815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45957.68361064815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45957.68361064815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45957.68361064815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45957.68361064815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45957.68361064815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45957.68361064815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45957.68361064815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45957.68361064815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45957.68361064815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45957.68361064815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45957.68361064815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45957.68361064815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45957.68361064815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45957.68361064815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45957.68361064815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45957.68361064815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45957.68361064815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45957.68361064815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45957.68361064815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45957.68361064815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45957.68361064815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45957.68361064815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45957.68361064815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45957.68361064815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45957.68361064815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45957.68361064815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45957.68361064815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45957.68361064815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45957.68361064815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45957.68361064815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45957.68361064815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45957.68361064815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45957.68361064815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45957.68361064815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45957.68361064815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45957.68361064815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45957.68361064815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45957.68361064815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45957.68361064815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45957.68361064815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45957.68361064815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45957.68361064815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45957.68361064815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45957.68361064815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45957.68361064815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45957.68361064815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45957.68361064815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45957.68361064815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45957.68361064815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45957.68361064815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45957.68361064815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45957.68361064815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45957.68361064815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45957.68361064815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45957.68361064815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45957.68361064815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45957.68361064815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45957.68361064815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45957.68361064815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45957.68361064815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45957.68361064815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45957.68361064815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45957.68361064815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45957.68361064815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45957.68361064815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45957.68361064815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45957.68361064815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45957.68361064815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45957.68361064815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45957.68361064815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45957.68361064815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45957.68361064815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45957.68361064815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45957.68361064815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45957.68361064815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45957.68361064815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45957.68361064815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45957.68361064815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45957.68361064815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45957.68361064815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45957.68361064815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45957.68361064815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45957.68361064815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45957.68361064815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45957.68361064815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45957.68361064815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45957.68361064815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45957.68361064815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45957.68361064815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45957.68361064815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45957.68361064815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45957.68361064815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45957.68361064815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45957.68361064815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45957.68361064815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45957.68361064815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45957.68361064815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45957.68361064815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45957.68361064815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45957.68361064815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45957.68361064815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45957.68361064815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45957.68361064815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45957.68361064815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45957.68361064815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45957.68361064815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45957.68361064815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45957.68361064815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45957.68361064815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45957.68361064815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45957.68361064815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45957.68361064815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45957.68361064815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45957.68361064815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45957.68361064815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45957.68361064815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45957.68361064815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45957.68361064815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45957.68361064815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45957.68361064815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254.20289305555343</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45957.68361064815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45957.68361064815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45957.68361064815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45957.68361064815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45957.68361064815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45957.68361064815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45957.68361064815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45957.68361064815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45957.68361064815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45957.68361064815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45957.68361064815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45957.68361064815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45957.68361064815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45957.68361064815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45957.68361064815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45957.68361064815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45957.68361064815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45957.68361064815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45957.68361064815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45957.68361064815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45957.68361064815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45957.68361064815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45957.68361064815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45957.68361064815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45957.68361064815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45957.68361064815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45957.68361064815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45957.68361064815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45957.68361064815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45957.68361064815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45957.68361064815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45957.68361064815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45957.68361064815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45957.68361064815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45957.68361064815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45957.68361064815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45957.68361064815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45957.68361064815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45957.68361064815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45957.68361064815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45957.68361064815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45957.68361064815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45957.68361064815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45957.68361064815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45957.68361064815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45957.68361064815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45957.68361064815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45957.68361064815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45957.68361064815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45957.68361064815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45957.68361064815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45957.68361064815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45957.68361064815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45957.68361064815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45957.68361064815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45957.68361064815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45957.68361064815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45957.68361064815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45957.68361064815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45957.68361064815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45957.68361064815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45957.68361064815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45957.68361064815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45957.68361064815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45957.68361064815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45957.68361064815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45957.68361064815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45957.68361064815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45957.68361064815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45957.68361064815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45957.68361064815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45957.68361064815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45957.68361064815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45957.68361064815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45957.68361064815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45957.68361064815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45957.68361064815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45957.68361064815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45957.68361064815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45957.68361064815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45957.68361064815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45957.68361064815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45957.68361064815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45957.68361064815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45957.68361064815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45957.68361064815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45957.68361064815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45957.68361064815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45957.68361064815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45957.68361064815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45957.68361064815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45957.68361064815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45957.68361064815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45957.68361064815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45957.68361064815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45957.68361064815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45957.68361064815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45957.68361064815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45957.68361064815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45957.68361064815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45957.68361064815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45957.68361064815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45957.68361064815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45957.68361064815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45957.68361064815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45957.68361064815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45957.68361064815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45957.68361064815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45957.68361064815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45957.68361064815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45957.68361064815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45957.68361064815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45957.68361064815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45957.68361064815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45957.68361064815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45957.68361064815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45957.68361064815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45957.68361064815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45957.68361064815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45957.68361064815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45957.68361064815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45957.68361064815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45957.68361064815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45957.68361064815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45957.68361064815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45957.68361064815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45957.68361064815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45957.68361064815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45957.68361064815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45957.68361064815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45957.68361064815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45957.68361064815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45957.68361064815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45957.68361064815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45957.68361064815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45957.68361064815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45957.68361064815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45957.68361064815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45957.68361064815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45957.68361064815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45957.68361064815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45957.68361064815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45957.68361064815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45957.68361064815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45957.68361064815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45957.68361064815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45957.68361064815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45957.68361064815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45957.68361064815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45957.68361064815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45957.68361064815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45957.68361064815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45957.68361064815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45957.68361064815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45957.68361064815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45957.68361064815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45957.68361064815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45957.68361064815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45957.68361064815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45957.68361064815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45957.68361064815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45957.68361064815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45957.68361064815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45957.68361064815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45957.68361064815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45957.68361064815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45957.68361064815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45957.68361064815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45957.68361064815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45957.68361064815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45957.68361064815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45957.68361064815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45957.68361064815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45957.68361064815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45957.68361064815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45957.68361064815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45957.68361064815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45957.68361064815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45957.68361064815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45957.68361064815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45957.68361064815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45957.68361064815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45957.68361064815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45957.68361064815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45957.68361064815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45957.68361064815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45957.68361064815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45957.68361064815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45957.68361064815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45957.68361064815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45957.68361064815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45957.68361064815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45957.68361064815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45957.68361064815</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45957.68361064815</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65.851550462961313</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31.494733333332988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9.0224995370372199</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32173</v>
      </c>
      <c r="E5" s="152" t="s">
        <v>38998</v>
      </c>
      <c r="F5" s="153">
        <v>45957.680081018516</v>
      </c>
      <c r="G5" s="154">
        <f ca="1">IFERROR(NOW()-F5,"")</f>
        <v>3.5296296337037347E-3</v>
      </c>
      <c r="H5" s="153">
        <v>45957.674525462964</v>
      </c>
      <c r="I5" s="152" t="str">
        <f>IFERROR(VLOOKUP(D5,DB!A:F,6,0),"")</f>
        <v>Generator-SG</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45957.68361064815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45957.68361064815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45957.68361064815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45957.68361064815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45957.68361064815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45957.68361064815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45957.68361064815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45957.68361064815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45957.68361064815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45957.68361064815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45957.68361064815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45957.68361064815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45957.68361064815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45957.68361064815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45957.68361064815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45957.68361064815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45957.68361064815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45957.68361064815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45957.68361064815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45957.68361064815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45957.68361064815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45957.68361064815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45957.68361064815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45957.68361064815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45957.68361064815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45957.68361064815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45957.68361064815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45957.68361064815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45957.68361064815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45957.68361064815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45957.68361064815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45957.68361064815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45957.68361064815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45957.68361064815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45957.68361064815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45957.68361064815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45957.68361064815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45957.68361064815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45957.68361064815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45957.68361064815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45957.68361064815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45957.68361064815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45957.68361064815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45957.68361064815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45957.68361064815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45957.68361064815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45957.68361064815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45957.68361064815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45957.68361064815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45957.68361064815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45957.68361064815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45957.68361064815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45957.68361064815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45957.68361064815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45957.68361064815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45957.68361064815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45957.68361064815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45957.68361064815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45957.68361064815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45957.68361064815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45957.68361064815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45957.68361064815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45957.68361064815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45957.68361064815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45957.68361064815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45957.68361064815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45957.68361064815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45957.68361064815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45957.68361064815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45957.68361064815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45957.68361064815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45957.68361064815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45957.68361064815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45957.68361064815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45957.68361064815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45957.68361064815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45957.68361064815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45957.68361064815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45957.68361064815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45957.68361064815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45957.68361064815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45957.68361064815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45957.68361064815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45957.68361064815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45957.68361064815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45957.68361064815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45957.68361064815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45957.68361064815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45957.68361064815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45957.68361064815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45957.68361064815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45957.68361064815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45957.68361064815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45957.68361064815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45957.68361064815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45957.68361064815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45957.68361064815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45957.68361064815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45957.68361064815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45957.68361064815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45957.68361064815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45957.68361064815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45957.68361064815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45957.68361064815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45957.68361064815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45957.68361064815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45957.68361064815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45957.68361064815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45957.68361064815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45957.68361064815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45957.68361064815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45957.68361064815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45957.68361064815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45957.68361064815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45957.68361064815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45957.68361064815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45957.68361064815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45957.68361064815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45957.68361064815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45957.68361064815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45957.68361064815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45957.68361064815</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45957.68361064815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45957.68361064815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45957.68361064815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45957.68361064815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45957.68361064815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45957.68361064815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45957.68361064815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45957.68361064815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45957.68361064815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45957.68361064815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45957.68361064815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45957.68361064815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45957.68361064815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45957.68361064815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45957.68361064815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45957.68361064815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45957.68361064815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45957.68361064815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45957.68361064815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45957.68361064815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45957.68361064815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45957.68361064815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45957.68361064815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45957.68361064815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45957.68361064815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45957.68361064815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45957.68361064815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45957.68361064815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45957.68361064815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45957.68361064815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45957.68361064815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45957.68361064815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45957.68361064815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45957.68361064815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45957.68361064815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45957.68361064815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45957.68361064815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45957.68361064815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45957.68361064815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45957.68361064815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45957.68361064815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45957.68361064815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45957.68361064815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45957.68361064815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45957.68361064815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45957.68361064815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45957.68361064815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45957.68361064815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45957.68361064815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45957.68361064815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45957.68361064815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45957.68361064815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45957.68361064815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45957.68361064815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45957.68361064815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45957.68361064815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45957.68361064815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45957.68361064815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45957.68361064815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45957.68361064815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45957.68361064815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45957.68361064815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45957.68361064815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45957.68361064815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45957.68361064815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45957.68361064815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45957.68361064815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45957.68361064815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45957.68361064815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45957.68361064815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45957.68361064815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45957.68361064815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45957.68361064815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45957.68361064815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45957.68361064815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45957.68361064815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45957.68361064815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45957.68361064815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45957.68361064815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45957.68361064815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45957.68361064815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45957.68361064815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45957.68361064815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45957.68361064815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45957.68361064815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45957.68361064815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45957.68361064815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45957.68361064815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45957.68361064815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45957.68361064815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45957.68361064815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45957.68361064815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45957.68361064815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45957.68361064815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45957.68361064815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45957.68361064815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45957.68361064815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45957.68361064815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45957.68361064815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45957.68361064815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45957.68361064815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45957.68361064815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45957.68361064815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45957.68361064815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45957.68361064815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45957.68361064815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45957.68361064815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45957.68361064815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45957.68361064815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45957.68361064815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45957.68361064815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45957.68361064815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45957.68361064815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45957.68361064815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45957.68361064815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45957.68361064815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45957.68361064815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45957.68361064815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45957.68361064815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45957.68361064815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45957.68361064815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45957.68361064815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45957.68361064815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45957.68361064815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45957.68361064815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45957.68361064815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45957.68361064815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45957.68361064815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45957.68361064815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45957.68361064815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45957.68361064815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45957.68361064815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45957.68361064815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45957.68361064815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45957.68361064815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45957.68361064815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45957.68361064815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45957.68361064815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45957.68361064815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45957.68361064815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45957.68361064815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45957.68361064815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45957.68361064815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45957.68361064815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45957.68361064815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45957.68361064815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45957.68361064815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45957.68361064815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45957.68361064815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45957.68361064815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45957.68361064815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45957.68361064815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45957.68361064815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45957.68361064815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45957.68361064815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45957.68361064815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45957.68361064815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45957.68361064815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45957.68361064815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45957.68361064815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45957.68361064815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45957.68361064815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45957.68361064815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45957.68361064815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45957.68361064815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45957.68361064815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45957.68361064815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45957.68361064815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45957.68361064815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45957.68361064815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45957.68361064815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45957.68361064815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45957.68361064815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45957.68361064815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45957.68361064815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45957.68361064815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45957.68361064815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45957.68361064815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45957.68361064815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45957.68361064815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45957.68361064815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45957.68361064815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45957.68361064815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45957.68361064815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45957.68361064815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45957.68361064815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45957.68361064815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45957.68361064815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45957.68361064815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45957.68361064815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45957.68361064815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45957.68361064815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45957.68361064815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45957.68361064815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45957.68361064815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45957.68361064815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45957.68361064815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45957.68361064815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45957.68361064815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45957.68361064815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45957.68361064815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45957.68361064815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45957.68361064815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45957.68361064815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45957.68361064815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45957.68361064815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45957.68361064815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45957.68361064815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45957.68361064815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45957.68361064815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45957.68361064815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45957.68361064815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45957.68361064815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45957.68361064815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45957.68361064815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45957.68361064815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45957.68361064815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45957.68361064815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45957.68361064815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45957.68361064815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45957.68361064815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45957.68361064815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45957.68361064815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45957.68361064815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45957.68361064815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45957.68361064815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45957.68361064815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45957.68361064815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45957.68361064815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45957.68361064815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45957.68361064815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45957.68361064815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45957.68361064815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45957.68361064815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45957.68361064815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45957.68361064815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45957.68361064815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45957.68361064815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45957.68361064815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45957.68361064815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45957.68361064815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45957.68361064815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45957.68361064815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45957.68361064815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45957.68361064815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45957.68361064815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45957.68361064815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45957.68361064815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45957.68361064815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45957.68361064815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45957.68361064815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45957.68361064815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45957.68361064815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45957.68361064815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45957.68361064815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45957.68361064815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45957.68361064815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45957.68361064815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45957.68361064815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45957.68361064815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45957.68361064815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45957.68361064815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45957.68361064815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45957.68361064815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45957.68361064815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45957.68361064815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45957.68361064815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45957.68361064815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45957.68361064815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45957.68361064815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45957.68361064815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45957.68361064815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45957.68361064815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45957.68361064815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45957.68361064815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45957.68361064815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45957.68361064815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45957.68361064815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45957.68361064815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45957.68361064815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45957.68361064815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45957.68361064815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45957.68361064815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45957.68361064815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45957.68361064815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45957.68361064815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45957.68361064815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45957.68361064815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45957.68361064815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45957.68361064815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45957.68361064815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45957.68361064815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45957.68361064815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45957.68361064815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45957.68361064815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45957.68361064815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45957.68361064815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45957.68361064815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45957.68361064815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45957.68361064815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45957.68361064815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45957.68361064815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45957.68361064815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45957.68361064815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45957.68361064815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45957.68361064815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45957.68361064815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45957.68361064815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45957.68361064815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45957.68361064815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45957.68361064815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45957.68361064815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45957.68361064815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45957.68361064815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45957.68361064815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45957.68361064815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45957.68361064815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45957.68361064815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45957.68361064815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45957.68361064815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45957.68361064815</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5"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3</v>
      </c>
      <c r="D2" s="103" t="s">
        <v>37207</v>
      </c>
      <c r="E2" s="106" t="s">
        <v>38998</v>
      </c>
      <c r="F2" s="107">
        <v>45957.626782407409</v>
      </c>
      <c r="G2" s="77">
        <f ca="1">IFERROR(NOW()-F2,"-")</f>
        <v>5.6828240740287583E-2</v>
      </c>
      <c r="H2" s="107">
        <v>45957.618622685186</v>
      </c>
      <c r="I2" s="103" t="str">
        <f>IFERROR(VLOOKUP(D2,DB!A:F,6,0),"")</f>
        <v>Generator-SG</v>
      </c>
      <c r="J2" s="102" t="str">
        <f>IFERROR(VLOOKUP(D2,DB!A:G,7,0),"")</f>
        <v>Vandalized</v>
      </c>
      <c r="K2" s="108" t="s">
        <v>39098</v>
      </c>
      <c r="L2" s="109" t="str">
        <f>IFERROR(VLOOKUP(D2,DB!A:I,9,0),"")</f>
        <v>Latis</v>
      </c>
    </row>
    <row r="3" spans="1:16383" ht="31.5" customHeight="1">
      <c r="A3" s="104" t="s">
        <v>39099</v>
      </c>
      <c r="B3" s="103" t="str">
        <f>IFERROR(VLOOKUP(D3,DB!A:K,11,0),"")</f>
        <v>R6</v>
      </c>
      <c r="C3" s="105">
        <v>1</v>
      </c>
      <c r="D3" s="103" t="s">
        <v>33837</v>
      </c>
      <c r="E3" s="106" t="s">
        <v>38998</v>
      </c>
      <c r="F3" s="107">
        <v>45957.6328587963</v>
      </c>
      <c r="G3" s="77">
        <f ca="1">IFERROR(NOW()-F3,"-")</f>
        <v>5.0751851849781815E-2</v>
      </c>
      <c r="H3" s="107">
        <v>45957.62736111111</v>
      </c>
      <c r="I3" s="103" t="str">
        <f>IFERROR(VLOOKUP(D3,DB!A:F,6,0),"")</f>
        <v>SCECO</v>
      </c>
      <c r="J3" s="102" t="str">
        <f>IFERROR(VLOOKUP(D3,DB!A:G,7,0),"")</f>
        <v>Vandalized</v>
      </c>
      <c r="K3" s="108" t="s">
        <v>39100</v>
      </c>
      <c r="L3" s="109" t="str">
        <f>IFERROR(VLOOKUP(D3,DB!A:I,9,0),"")</f>
        <v>Latis</v>
      </c>
    </row>
    <row r="4" spans="1:16383" ht="31.5" customHeight="1">
      <c r="A4" s="104"/>
      <c r="B4" s="103" t="str">
        <f>IFERROR(VLOOKUP(D4,DB!A:K,11,0),"")</f>
        <v/>
      </c>
      <c r="C4" s="105"/>
      <c r="D4" s="103"/>
      <c r="E4" s="106"/>
      <c r="F4" s="107"/>
      <c r="G4" s="77">
        <f ca="1">IFERROR(NOW()-F4,"-")</f>
        <v>45957.68361064815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45957.68361064815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45957.68361064815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45957.68361064815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45957.68361064815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45957.68361064815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45957.68361064815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45957.68361064815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45957.68361064815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45957.68361064815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45957.68361064815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45957.68361064815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45957.68361064815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45957.68361064815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45957.68361064815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45957.68361064815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45957.68361064815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45957.68361064815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45957.68361064815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45957.68361064815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45957.68361064815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45957.68361064815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45957.68361064815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45957.68361064815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45957.68361064815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45957.68361064815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45957.68361064815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45957.68361064815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45957.68361064815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45957.68361064815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45957.68361064815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45957.68361064815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45957.68361064815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45957.68361064815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45957.68361064815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45957.68361064815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45957.68361064815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45957.68361064815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45957.68361064815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45957.68361064815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45957.68361064815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45957.68361064815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45957.68361064815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45957.68361064815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45957.68361064815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45957.68361064815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45957.68361064815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45957.68361064815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45957.68361064815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45957.68361064815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45957.68361064815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45957.68361064815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45957.68361064815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45957.68361064815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45957.68361064815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45957.68361064815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45957.68361064815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45957.68361064815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45957.68361064815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45957.68361064815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45957.68361064815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45957.68361064815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45957.68361064815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45957.68361064815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45957.68361064815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45957.68361064815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45957.68361064815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45957.68361064815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45957.68361064815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45957.68361064815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45957.68361064815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45957.68361064815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45957.68361064815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45957.68361064815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45957.68361064815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45957.68361064815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45957.68361064815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45957.68361064815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45957.68361064815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45957.68361064815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45957.68361064815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45957.68361064815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45957.68361064815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45957.68361064815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45957.68361064815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45957.68361064815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45957.68361064815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45957.68361064815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45957.68361064815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45957.68361064815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45957.68361064815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45957.68361064815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45957.68361064815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45957.68361064815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45957.68361064815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45957.68361064815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45957.68361064815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45957.68361064815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45957.68361064815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45957.68361064815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45957.68361064815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45957.68361064815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45957.68361064815</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2025-10-27T13:25:55Z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