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67" documentId="13_ncr:1_{F6CB121F-512D-4AA6-A0C1-0FB36C537598}" xr6:coauthVersionLast="47" xr6:coauthVersionMax="47" xr10:uidLastSave="{4ECBDEB8-FA8D-460A-A9D3-5843BE9594B0}"/>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<sst xmlns="http://schemas.openxmlformats.org/spreadsheetml/2006/main" count="180283" uniqueCount="39127">
  <si>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</si>
  <si>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</si>
  <si>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</si>
  <si>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</si>
  <si>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</si>
  <si>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</si>
  <si>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</si>
  <si>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</si>
  <si>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</si>
  <si>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</si>
  <si>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</si>
  <si>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</si>
  <si>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</si>
  <si>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</si>
  <si>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</si>
  <si>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</si>
  <si>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</si>
  <si>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</si>
  <si>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</si>
  <si>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</si>
  <si>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</si>
  <si>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</si>
  <si>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</si>
  <si>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</si>
  <si>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</si>
  <si>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</si>
  <si>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</si>
  <si>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</si>
  <si>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</si>
  <si>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</si>
  <si>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</si>
  <si>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</si>
  <si>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</si>
  <si>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</si>
  <si>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</si>
  <si>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</si>
  <si>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</si>
  <si>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</si>
  <si>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</si>
  <si>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</si>
  <si>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</si>
  <si>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</si>
  <si>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</si>
  <si>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</si>
  <si>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</si>
  <si>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</si>
  <si>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</si>
  <si>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</si>
  <si>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</si>
  <si>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</si>
  <si>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</si>
  <si>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</si>
  <si>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</si>
  <si>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</si>
  <si>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</si>
  <si>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</si>
  <si>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</si>
  <si>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</si>
  <si>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</si>
  <si>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</si>
  <si>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</si>
  <si>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</si>
  <si>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</si>
  <si>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</si>
  <si>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</si>
  <si>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</si>
  <si>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</si>
  <si>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</si>
  <si>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</si>
  <si>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</si>
  <si>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</si>
  <si>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</si>
  <si>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</si>
  <si>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</si>
  <si>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</si>
  <si>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</si>
  <si>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</si>
  <si>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</si>
  <si>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</si>
  <si>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</si>
  <si>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</si>
  <si>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</si>
  <si>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</si>
  <si>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</si>
  <si>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</si>
  <si>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</si>
  <si>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</si>
  <si>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</si>
  <si>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</si>
  <si>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</si>
  <si>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</si>
  <si>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</si>
  <si>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</si>
  <si>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</si>
  <si>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</si>
  <si>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</si>
  <si>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</si>
  <si>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</si>
  <si>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</si>
  <si>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</si>
  <si>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</si>
  <si>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</si>
  <si>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</si>
  <si>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</si>
  <si>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</si>
  <si>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</si>
  <si>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</si>
  <si>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</si>
  <si>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</si>
  <si>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</si>
  <si>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</si>
  <si>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</si>
  <si>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</si>
  <si>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</si>
  <si>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</si>
  <si>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</si>
  <si>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</si>
  <si>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</si>
  <si>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</si>
  <si>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</si>
  <si>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</si>
  <si>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</si>
  <si>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</si>
  <si>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</si>
  <si>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</si>
  <si>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</si>
  <si>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</si>
  <si>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</si>
  <si>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</si>
  <si>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</si>
  <si>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</si>
  <si>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</si>
  <si>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</si>
  <si>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</si>
  <si>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</si>
  <si>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</si>
  <si>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</si>
  <si>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</si>
  <si>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</si>
  <si>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</si>
  <si>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</si>
  <si>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</si>
  <si>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</si>
  <si>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</si>
  <si>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</si>
  <si>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</si>
  <si>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</si>
  <si>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</si>
  <si>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</si>
  <si>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</si>
  <si>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</si>
  <si>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</si>
  <si>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</si>
  <si>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</si>
  <si>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</si>
  <si>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</si>
  <si>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</si>
  <si>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</si>
  <si>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</si>
  <si>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</si>
  <si>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</si>
  <si>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</si>
  <si>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</si>
  <si>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</si>
  <si>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</si>
  <si>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</si>
  <si>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</si>
  <si>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</si>
  <si>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</si>
  <si>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</si>
  <si>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</si>
  <si>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</si>
  <si>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</si>
  <si>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</si>
  <si>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</si>
  <si>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</si>
  <si>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</si>
  <si>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</si>
  <si>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</si>
  <si>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</si>
  <si>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</si>
  <si>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</si>
  <si>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</si>
  <si>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</si>
  <si>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</si>
  <si>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</si>
  <si>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</si>
  <si>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</si>
  <si>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</si>
  <si>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</si>
  <si>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</si>
  <si>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</si>
  <si>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</si>
  <si>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</si>
  <si>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</si>
  <si>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</si>
  <si>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</si>
  <si>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</si>
  <si>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</si>
  <si>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</si>
  <si>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</si>
  <si>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</si>
  <si>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</si>
  <si>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</si>
  <si>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</si>
  <si>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</si>
  <si>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</si>
  <si>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</si>
  <si>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</si>
  <si>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</si>
  <si>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</si>
  <si>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</si>
  <si>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</si>
  <si>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</si>
  <si>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</si>
  <si>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</si>
  <si>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</si>
  <si>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</si>
  <si>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</si>
  <si>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</si>
  <si>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</si>
  <si>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</si>
  <si>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</si>
  <si>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</si>
  <si>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</si>
  <si>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</si>
  <si>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</si>
  <si>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</si>
  <si>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</si>
  <si>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</si>
  <si>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</si>
  <si>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</si>
  <si>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</si>
  <si>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</si>
  <si>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</si>
  <si>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</si>
  <si>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</si>
  <si>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</si>
  <si>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</si>
  <si>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</si>
  <si>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</si>
  <si>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</si>
  <si>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</si>
  <si>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</si>
  <si>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</si>
  <si>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</si>
  <si>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</si>
  <si>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</si>
  <si>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</si>
  <si>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</si>
  <si>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</si>
  <si>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</si>
  <si>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</si>
  <si>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</si>
  <si>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</si>
  <si>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</si>
  <si>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</si>
  <si>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</si>
  <si>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</si>
  <si>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</si>
  <si>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</si>
  <si>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</si>
  <si>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</si>
  <si>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</si>
  <si>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</si>
  <si>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</si>
  <si>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</si>
  <si>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</si>
  <si>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</si>
  <si>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</si>
  <si>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</si>
  <si>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</si>
  <si>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</si>
  <si>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</si>
  <si>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</si>
  <si>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</si>
  <si>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</si>
  <si>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</si>
  <si>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</si>
  <si>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</si>
  <si>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</si>
  <si>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</si>
  <si>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</si>
  <si>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</si>
  <si>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</si>
  <si>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</si>
  <si>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</si>
  <si>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</si>
  <si>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</si>
  <si>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</si>
  <si>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</si>
  <si>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</si>
  <si>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</si>
  <si>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</si>
  <si>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</si>
  <si>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</si>
  <si>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</si>
  <si>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</si>
  <si>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</si>
  <si>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</si>
  <si>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</si>
  <si>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</si>
  <si>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</si>
  <si>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</si>
  <si>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</si>
  <si>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</si>
  <si>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</si>
  <si>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</si>
  <si>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</si>
  <si>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</si>
  <si>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</si>
  <si>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</si>
  <si>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</si>
  <si>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</si>
  <si>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</si>
  <si>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</si>
  <si>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</si>
  <si>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</si>
  <si>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</si>
  <si>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</si>
  <si>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</si>
  <si>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</si>
  <si>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</si>
  <si>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</si>
  <si>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</si>
  <si>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</si>
  <si>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</si>
  <si>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</si>
  <si>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</si>
  <si>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</si>
  <si>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</si>
  <si>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</si>
  <si>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</si>
  <si>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</si>
  <si>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</si>
  <si>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</si>
  <si>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</si>
  <si>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</si>
  <si>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</si>
  <si>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</si>
  <si>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</si>
  <si>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</si>
  <si>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</si>
  <si>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</si>
  <si>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</si>
  <si>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</si>
  <si>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</si>
  <si>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</si>
  <si>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</si>
  <si>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</si>
  <si>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</si>
  <si>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</si>
  <si>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</si>
  <si>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</si>
  <si>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</si>
  <si>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</si>
  <si>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</si>
  <si>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</si>
  <si>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</si>
  <si>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</si>
  <si>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</si>
  <si>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</si>
  <si>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</si>
  <si>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</si>
  <si>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</si>
  <si>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</si>
  <si>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</si>
  <si>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</si>
  <si>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</si>
  <si>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</si>
  <si>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</si>
  <si>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</si>
  <si>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</si>
  <si>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</si>
  <si>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</si>
  <si>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</si>
  <si>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</si>
  <si>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</si>
  <si>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</si>
  <si>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</si>
  <si>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</si>
  <si>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</si>
  <si>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</si>
  <si>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</si>
  <si>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</si>
  <si>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</si>
  <si>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</si>
  <si>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</si>
  <si>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</si>
  <si>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</si>
  <si>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</si>
  <si>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</si>
  <si>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</si>
  <si>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</si>
  <si>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</si>
  <si>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</si>
  <si>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</si>
  <si>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</si>
  <si>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</si>
  <si>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</si>
  <si>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</si>
  <si>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</si>
  <si>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</si>
  <si>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</si>
  <si>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</si>
  <si>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</si>
  <si>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</si>
  <si>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</si>
  <si>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</si>
  <si>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</si>
  <si>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</si>
  <si>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</si>
  <si>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</si>
  <si>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</si>
  <si>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</si>
  <si>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</si>
  <si>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</si>
  <si>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</si>
  <si>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</si>
  <si>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</si>
  <si>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</si>
  <si>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</si>
  <si>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</si>
  <si>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</si>
  <si>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</si>
  <si>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</si>
  <si>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</si>
  <si>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</si>
  <si>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</si>
  <si>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</si>
  <si>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</si>
  <si>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</si>
  <si>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</si>
  <si>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</si>
  <si>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</si>
  <si>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</si>
  <si>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</si>
  <si>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</si>
  <si>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</si>
  <si>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</si>
  <si>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</si>
  <si>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</si>
  <si>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</si>
  <si>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</si>
  <si>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</si>
  <si>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</si>
  <si>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</si>
  <si>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</si>
  <si>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</si>
  <si>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</si>
  <si>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</si>
  <si>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</si>
  <si>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</si>
  <si>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</si>
  <si>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</si>
  <si>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</si>
  <si>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</si>
  <si>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</si>
  <si>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</si>
  <si>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</si>
  <si>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</si>
  <si>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</si>
  <si>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</si>
  <si>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</si>
  <si>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</si>
  <si>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</si>
  <si>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</si>
  <si>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</si>
  <si>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</si>
  <si>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</si>
  <si>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</si>
  <si>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</si>
  <si>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</si>
  <si>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</si>
  <si>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</si>
  <si>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</si>
  <si>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</si>
  <si>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</si>
  <si>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</si>
  <si>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</si>
  <si>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</si>
  <si>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</si>
  <si>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</si>
  <si>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</si>
  <si>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</si>
  <si>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</si>
  <si>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</si>
  <si>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</si>
  <si>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</si>
  <si>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</si>
  <si>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</si>
  <si>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</si>
  <si>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</si>
  <si>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</si>
  <si>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</si>
  <si>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</si>
  <si>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</si>
  <si>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</si>
  <si>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</si>
  <si>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</si>
  <si>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</si>
  <si>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</si>
  <si>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</si>
  <si>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</si>
  <si>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</si>
  <si>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</si>
  <si>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</si>
  <si>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</si>
  <si>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</si>
  <si>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</si>
  <si>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</si>
  <si>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</si>
  <si>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</si>
  <si>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</si>
  <si>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</si>
  <si>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</si>
  <si>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</si>
  <si>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</si>
  <si>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</si>
  <si>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</si>
  <si>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</si>
  <si>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</si>
  <si>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</si>
  <si>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</si>
  <si>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</si>
  <si>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</si>
  <si>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</si>
  <si>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</si>
  <si>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</si>
  <si>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</si>
  <si>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</si>
  <si>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</si>
  <si>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</si>
  <si>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</si>
  <si>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</si>
  <si>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</si>
  <si>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</si>
  <si>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</si>
  <si>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</si>
  <si>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</si>
  <si>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</si>
  <si>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</si>
  <si>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</si>
  <si>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</si>
  <si>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</si>
  <si>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</si>
  <si>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</si>
  <si>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</si>
  <si>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</si>
  <si>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</si>
  <si>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</si>
  <si>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</si>
  <si>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</si>
  <si>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</si>
  <si>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</si>
  <si>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</si>
  <si>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</si>
  <si>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</si>
  <si>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</si>
  <si>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</si>
  <si>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</si>
  <si>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</si>
  <si>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</si>
  <si>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</si>
  <si>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</si>
  <si>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</si>
  <si>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</si>
  <si>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</si>
  <si>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</si>
  <si>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</si>
  <si>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</si>
  <si>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</si>
  <si>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</si>
  <si>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</si>
  <si>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</si>
  <si>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</si>
  <si>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</si>
  <si>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</si>
  <si>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</si>
  <si>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</si>
  <si>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</si>
  <si>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</si>
  <si>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</si>
  <si>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</si>
  <si>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</si>
  <si>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</si>
  <si>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</si>
  <si>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</si>
  <si>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</si>
  <si>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</si>
  <si>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</si>
  <si>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</si>
  <si>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</si>
  <si>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</si>
  <si>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</si>
  <si>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</si>
  <si>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</si>
  <si>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</si>
  <si>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</si>
  <si>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</si>
  <si>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</si>
  <si>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</si>
  <si>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</si>
  <si>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</si>
  <si>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</si>
  <si>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</si>
  <si>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</si>
  <si>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</si>
  <si>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</si>
  <si>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</si>
  <si>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</si>
  <si>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</si>
  <si>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</si>
  <si>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</si>
  <si>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</si>
  <si>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</si>
  <si>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</si>
  <si>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</si>
  <si>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</si>
  <si>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</si>
  <si>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</si>
  <si>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</si>
  <si>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</si>
  <si>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</si>
  <si>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</si>
  <si>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</si>
  <si>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</si>
  <si>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</si>
  <si>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</si>
  <si>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</si>
  <si>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</si>
  <si>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</si>
  <si>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</si>
  <si>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</si>
  <si>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</si>
  <si>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</si>
  <si>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</si>
  <si>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</si>
  <si>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</si>
  <si>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</si>
  <si>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</si>
  <si>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</si>
  <si>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</si>
  <si>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</si>
  <si>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</si>
  <si>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</si>
  <si>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</si>
  <si>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</si>
  <si>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</si>
  <si>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</si>
  <si>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</si>
  <si>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</si>
  <si>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</si>
  <si>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</si>
  <si>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</si>
  <si>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</si>
  <si>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</si>
  <si>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</si>
  <si>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</si>
  <si>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</si>
  <si>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</si>
  <si>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</si>
  <si>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</si>
  <si>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</si>
  <si>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</si>
  <si>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</si>
  <si>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</si>
  <si>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</si>
  <si>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</si>
  <si>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</si>
  <si>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</si>
  <si>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</si>
  <si>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</si>
  <si>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</si>
  <si>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</si>
  <si>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</si>
  <si>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</si>
  <si>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</si>
  <si>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</si>
  <si>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</si>
  <si>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</si>
  <si>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</si>
  <si>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</si>
  <si>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</si>
  <si>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</si>
  <si>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</si>
  <si>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</si>
  <si>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</si>
  <si>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</si>
  <si>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</si>
  <si>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</si>
  <si>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</si>
  <si>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</si>
  <si>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</si>
  <si>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</si>
  <si>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</si>
  <si>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</si>
  <si>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</si>
  <si>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</si>
  <si>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</si>
  <si>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</si>
  <si>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</si>
  <si>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</si>
  <si>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</si>
  <si>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</si>
  <si>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</si>
  <si>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</si>
  <si>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</si>
  <si>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</si>
  <si>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</si>
  <si>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</si>
  <si>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</si>
  <si>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</si>
  <si>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</si>
  <si>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</si>
  <si>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</si>
  <si>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</si>
  <si>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</si>
  <si>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</si>
  <si>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</si>
  <si>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</si>
  <si>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</si>
  <si>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</si>
  <si>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</si>
  <si>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</si>
  <si>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</si>
  <si>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</si>
  <si>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</si>
  <si>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</si>
  <si>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</si>
  <si>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</si>
  <si>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</si>
  <si>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</si>
  <si>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</si>
  <si>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</si>
  <si>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</si>
  <si>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</si>
  <si>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</si>
  <si>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</si>
  <si>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</si>
  <si>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</si>
  <si>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</si>
  <si>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</si>
  <si>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</si>
  <si>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</si>
  <si>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</si>
  <si>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</si>
  <si>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</si>
  <si>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</si>
  <si>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</si>
  <si>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</si>
  <si>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</si>
  <si>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</si>
  <si>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</si>
  <si>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</si>
  <si>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</si>
  <si>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</si>
  <si>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</si>
  <si>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</si>
  <si>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</si>
  <si>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</si>
  <si>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</si>
  <si>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</si>
  <si>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</si>
  <si>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</si>
  <si>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</si>
  <si>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</si>
  <si>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</si>
  <si>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</si>
  <si>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</si>
  <si>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</si>
  <si>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</si>
  <si>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</si>
  <si>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</si>
  <si>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</si>
  <si>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</si>
  <si>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</si>
  <si>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</si>
  <si>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</si>
  <si>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</si>
  <si>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</si>
  <si>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</si>
  <si>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</si>
  <si>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</si>
  <si>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</si>
  <si>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</si>
  <si>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</si>
  <si>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</si>
  <si>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</si>
  <si>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</si>
  <si>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</si>
  <si>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</si>
  <si>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</si>
  <si>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</si>
  <si>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</si>
  <si>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</si>
  <si>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</si>
  <si>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</si>
  <si>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</si>
  <si>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</si>
  <si>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</si>
  <si>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</si>
  <si>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</si>
  <si>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</si>
  <si>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</si>
  <si>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</si>
  <si>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</si>
  <si>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</si>
  <si>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</si>
  <si>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</si>
  <si>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</si>
  <si>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</si>
  <si>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</si>
  <si>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</si>
  <si>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</si>
  <si>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</si>
  <si>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</si>
  <si>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</si>
  <si>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</si>
  <si>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</si>
  <si>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</si>
  <si>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</si>
  <si>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</si>
  <si>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</si>
  <si>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</si>
  <si>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</si>
  <si>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</si>
  <si>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</si>
  <si>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</si>
  <si>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</si>
  <si>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</si>
  <si>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</si>
  <si>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</si>
  <si>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</si>
  <si>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</si>
  <si>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</si>
  <si>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</si>
  <si>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</si>
  <si>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</si>
  <si>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</si>
  <si>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</si>
  <si>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</si>
  <si>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</si>
  <si>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</si>
  <si>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</si>
  <si>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</si>
  <si>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</si>
  <si>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</si>
  <si>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</si>
  <si>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</si>
  <si>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</si>
  <si>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</si>
  <si>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</si>
  <si>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</si>
  <si>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</si>
  <si>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</si>
  <si>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</si>
  <si>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</si>
  <si>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</si>
  <si>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</si>
  <si>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</si>
  <si>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</si>
  <si>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</si>
  <si>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</si>
  <si>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</si>
  <si>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</si>
  <si>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</si>
  <si>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</si>
  <si>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</si>
  <si>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</si>
  <si>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</si>
  <si>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</si>
  <si>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</si>
  <si>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</si>
  <si>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</si>
  <si>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</si>
  <si>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</si>
  <si>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</si>
  <si>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</si>
  <si>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</si>
  <si>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</si>
  <si>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</si>
  <si>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</si>
  <si>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</si>
  <si>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</si>
  <si>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</si>
  <si>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</si>
  <si>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</si>
  <si>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</si>
  <si>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</si>
  <si>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</si>
  <si>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</si>
  <si>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</si>
  <si>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</si>
  <si>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</si>
  <si>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</si>
  <si>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</si>
  <si>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</si>
  <si>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</si>
  <si>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</si>
  <si>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</si>
  <si>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</si>
  <si>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</si>
  <si>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</si>
  <si>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</si>
  <si>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</si>
  <si>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</si>
  <si>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</si>
  <si>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</si>
  <si>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</si>
  <si>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</si>
  <si>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</si>
  <si>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</si>
  <si>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</si>
  <si>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</si>
  <si>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</si>
  <si>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</si>
  <si>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</si>
  <si>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</si>
  <si>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</si>
  <si>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</si>
  <si>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</si>
  <si>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</si>
  <si>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</si>
  <si>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</si>
  <si>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</si>
  <si>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</si>
  <si>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</si>
  <si>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</si>
  <si>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</si>
  <si>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</si>
  <si>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</si>
  <si>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</si>
  <si>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</si>
  <si>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</si>
  <si>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</si>
  <si>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</si>
  <si>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</si>
  <si>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</si>
  <si>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</si>
  <si>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</si>
  <si>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</si>
  <si>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</si>
  <si>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</si>
  <si>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</si>
  <si>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</si>
  <si>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</si>
  <si>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</si>
  <si>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</si>
  <si>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</si>
  <si>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</si>
  <si>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</si>
  <si>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</si>
  <si>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</si>
  <si>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</si>
  <si>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</si>
  <si>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</si>
  <si>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</si>
  <si>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</si>
  <si>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</si>
  <si>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</si>
  <si>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</si>
  <si>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</si>
  <si>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</si>
  <si>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</si>
  <si>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</si>
  <si>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</si>
  <si>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</si>
  <si>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</si>
  <si>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</si>
  <si>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</si>
  <si>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</si>
  <si>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</si>
  <si>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</si>
  <si>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</si>
  <si>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</si>
  <si>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</si>
  <si>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</si>
  <si>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</si>
  <si>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</si>
  <si>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</si>
  <si>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</si>
  <si>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</si>
  <si>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</si>
  <si>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</si>
  <si>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</si>
  <si>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</si>
  <si>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</si>
  <si>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</si>
  <si>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</si>
  <si>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</si>
  <si>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</si>
  <si>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</si>
  <si>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</si>
  <si>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</si>
  <si>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</si>
  <si>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</si>
  <si>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</si>
  <si>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</si>
  <si>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</si>
  <si>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</si>
  <si>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</si>
  <si>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</si>
  <si>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</si>
  <si>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</si>
  <si>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</si>
  <si>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</si>
  <si>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</si>
  <si>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</si>
  <si>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</si>
  <si>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</si>
  <si>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</si>
  <si>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</si>
  <si>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</si>
  <si>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</si>
  <si>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</si>
  <si>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</si>
  <si>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</si>
  <si>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</si>
  <si>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</si>
  <si>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</si>
  <si>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</si>
  <si>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</si>
  <si>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</si>
  <si>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</si>
  <si>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</si>
  <si>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</si>
  <si>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</si>
  <si>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</si>
  <si>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</si>
  <si>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</si>
  <si>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</si>
  <si>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</si>
  <si>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</si>
  <si>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</si>
  <si>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</si>
  <si>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</si>
  <si>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</si>
  <si>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</si>
  <si>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</si>
  <si>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</si>
  <si>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</si>
  <si>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</si>
  <si>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</si>
  <si>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</si>
  <si>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</si>
  <si>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</si>
  <si>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</si>
  <si>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</si>
  <si>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</si>
  <si>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</si>
  <si>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</si>
  <si>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</si>
  <si>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</si>
  <si>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</si>
  <si>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</si>
  <si>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</si>
  <si>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</si>
  <si>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</si>
  <si>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</si>
  <si>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</si>
  <si>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</si>
  <si>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</si>
  <si>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</si>
  <si>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</si>
  <si>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</si>
  <si>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</si>
  <si>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</si>
  <si>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</si>
  <si>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</si>
  <si>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</si>
  <si>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</si>
  <si>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</si>
  <si>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</si>
  <si>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</si>
  <si>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</si>
  <si>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</si>
  <si>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</si>
  <si>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</si>
  <si>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</si>
  <si>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</si>
  <si>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</si>
  <si>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</si>
  <si>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</si>
  <si>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</si>
  <si>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</si>
  <si>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</si>
  <si>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</si>
  <si>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</si>
  <si>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</si>
  <si>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</si>
  <si>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</si>
  <si>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</si>
  <si>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</si>
  <si>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</si>
  <si>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</si>
  <si>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</si>
  <si>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</si>
  <si>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</si>
  <si>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</si>
  <si>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</si>
  <si>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</si>
  <si>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</si>
  <si>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</si>
  <si>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</si>
  <si>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</si>
  <si>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</si>
  <si>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</si>
  <si>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</si>
  <si>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</si>
  <si>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</si>
  <si>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</si>
  <si>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</si>
  <si>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</si>
  <si>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</si>
  <si>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</si>
  <si>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</si>
  <si>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</si>
  <si>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</si>
  <si>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</si>
  <si>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</si>
  <si>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</si>
  <si>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</si>
  <si>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</si>
  <si>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</si>
  <si>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</si>
  <si>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</si>
  <si>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</si>
  <si>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</si>
  <si>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</si>
  <si>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</si>
  <si>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</si>
  <si>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</si>
  <si>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</si>
  <si>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</si>
  <si>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</si>
  <si>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</si>
  <si>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</si>
  <si>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</si>
  <si>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</si>
  <si>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</si>
  <si>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</si>
  <si>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</si>
  <si>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</si>
  <si>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</si>
  <si>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</si>
  <si>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</si>
  <si>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</si>
  <si>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</si>
  <si>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</si>
  <si>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</si>
  <si>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</si>
  <si>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</si>
  <si>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</si>
  <si>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</si>
  <si>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</si>
  <si>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</si>
  <si>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</si>
  <si>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</si>
  <si>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</si>
  <si>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</si>
  <si>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</si>
  <si>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</si>
  <si>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</si>
  <si>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</si>
  <si>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</si>
  <si>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</si>
  <si>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</si>
  <si>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</si>
  <si>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</si>
  <si>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</si>
  <si>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</si>
  <si>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</si>
  <si>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</si>
  <si>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</si>
  <si>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</si>
  <si>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</si>
  <si>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</si>
  <si>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</si>
  <si>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</si>
  <si>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</si>
  <si>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</si>
  <si>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</si>
  <si>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</si>
  <si>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</si>
  <si>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</si>
  <si>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</si>
  <si>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</si>
  <si>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</si>
  <si>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</si>
  <si>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</si>
  <si>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</si>
  <si>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</si>
  <si>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</si>
  <si>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</si>
  <si>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</si>
  <si>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</si>
  <si>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</si>
  <si>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</si>
  <si>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</si>
  <si>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</si>
  <si>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</si>
  <si>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</si>
  <si>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</si>
  <si>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</si>
  <si>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</si>
  <si>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</si>
  <si>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</si>
  <si>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</si>
  <si>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</si>
  <si>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</si>
  <si>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</si>
  <si>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</si>
  <si>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</si>
  <si>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</si>
  <si>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</si>
  <si>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</si>
  <si>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</si>
  <si>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</si>
  <si>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</si>
  <si>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</si>
  <si>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</si>
  <si>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</si>
  <si>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</si>
  <si>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</si>
  <si>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</si>
  <si>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</si>
  <si>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</si>
  <si>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</si>
  <si>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</si>
  <si>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</si>
  <si>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</si>
  <si>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</si>
  <si>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</si>
  <si>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</si>
  <si>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</si>
  <si>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</si>
  <si>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</si>
  <si>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</si>
  <si>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</si>
  <si>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</si>
  <si>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</si>
  <si>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</si>
  <si>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</si>
  <si>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</si>
  <si>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</si>
  <si>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</si>
  <si>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</si>
  <si>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</si>
  <si>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</si>
  <si>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</si>
  <si>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</si>
  <si>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</si>
  <si>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</si>
  <si>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</si>
  <si>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</si>
  <si>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</si>
  <si>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</si>
  <si>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</si>
  <si>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</si>
  <si>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</si>
  <si>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</si>
  <si>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</si>
  <si>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</si>
  <si>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</si>
  <si>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</si>
  <si>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</si>
  <si>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</si>
  <si>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</si>
  <si>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</si>
  <si>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</si>
  <si>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</si>
  <si>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</si>
  <si>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</si>
  <si>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</si>
  <si>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</si>
  <si>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</si>
  <si>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</si>
  <si>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</si>
  <si>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</si>
  <si>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</si>
  <si>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</si>
  <si>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</si>
  <si>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</si>
  <si>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</si>
  <si>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</si>
  <si>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</si>
  <si>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</si>
  <si>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</si>
  <si>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</si>
  <si>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</si>
  <si>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</si>
  <si>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</si>
  <si>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</si>
  <si>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</si>
  <si>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</si>
  <si>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</si>
  <si>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</si>
  <si>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</si>
  <si>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</si>
  <si>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</si>
  <si>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</si>
  <si>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</si>
  <si>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</si>
  <si>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</si>
  <si>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</si>
  <si>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</si>
  <si>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</si>
  <si>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</si>
  <si>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</si>
  <si>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</si>
  <si>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</si>
  <si>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</si>
  <si>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</si>
  <si>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</si>
  <si>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</si>
  <si>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</si>
  <si>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</si>
  <si>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</si>
  <si>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</si>
  <si>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</si>
  <si>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</si>
  <si>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</si>
  <si>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</si>
  <si>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</si>
  <si>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</si>
  <si>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</si>
  <si>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</si>
  <si>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</si>
  <si>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</si>
  <si>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</si>
  <si>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</si>
  <si>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</si>
  <si>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</si>
  <si>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</si>
  <si>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</si>
  <si>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</si>
  <si>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</si>
  <si>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</si>
  <si>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</si>
  <si>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</si>
  <si>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</si>
  <si>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</si>
  <si>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</si>
  <si>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</si>
  <si>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</si>
  <si>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</si>
  <si>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</si>
  <si>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</si>
  <si>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</si>
  <si>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</si>
  <si>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</si>
  <si>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</si>
  <si>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</si>
  <si>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</si>
  <si>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</si>
  <si>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</si>
  <si>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</si>
  <si>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</si>
  <si>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</si>
  <si>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</si>
  <si>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</si>
  <si>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</si>
  <si>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</si>
  <si>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</si>
  <si>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</si>
  <si>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</si>
  <si>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</si>
  <si>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</si>
  <si>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</si>
  <si>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</si>
  <si>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</si>
  <si>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</si>
  <si>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</si>
  <si>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</si>
  <si>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</si>
  <si>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</si>
  <si>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</si>
  <si>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</si>
  <si>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</si>
  <si>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</si>
  <si>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</si>
  <si>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</si>
  <si>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</si>
  <si>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</si>
  <si>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</si>
  <si>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</si>
  <si>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</si>
  <si>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</si>
  <si>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</si>
  <si>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</si>
  <si>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</si>
  <si>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</si>
  <si>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</si>
  <si>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</si>
  <si>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</si>
  <si>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</si>
  <si>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</si>
  <si>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</si>
  <si>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</si>
  <si>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</si>
  <si>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</si>
  <si>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</si>
  <si>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</si>
  <si>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</si>
  <si>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</si>
  <si>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</si>
  <si>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</si>
  <si>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</si>
  <si>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</si>
  <si>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</si>
  <si>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</si>
  <si>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</si>
  <si>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</si>
  <si>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</si>
  <si>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</si>
  <si>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</si>
  <si>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</si>
  <si>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</si>
  <si>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</si>
  <si>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</si>
  <si>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</si>
  <si>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</si>
  <si>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</si>
  <si>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</si>
  <si>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</si>
  <si>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</si>
  <si>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</si>
  <si>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</si>
  <si>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</si>
  <si>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</si>
  <si>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</si>
  <si>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</si>
  <si>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</si>
  <si>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</si>
  <si>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</si>
  <si>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</si>
  <si>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</si>
  <si>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</si>
  <si>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</si>
  <si>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</si>
  <si>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</si>
  <si>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</si>
  <si>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</si>
  <si>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</si>
  <si>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</si>
  <si>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</si>
  <si>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</si>
  <si>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</si>
  <si>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</si>
  <si>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</si>
  <si>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</si>
  <si>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</si>
  <si>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</si>
  <si>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</si>
  <si>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</si>
  <si>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</si>
  <si>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</si>
  <si>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</si>
  <si>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</si>
  <si>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</si>
  <si>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</si>
  <si>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</si>
  <si>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</si>
  <si>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</si>
  <si>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</si>
  <si>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</si>
  <si>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</si>
  <si>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</si>
  <si>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</si>
  <si>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</si>
  <si>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</si>
  <si>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</si>
  <si>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</si>
  <si>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</si>
  <si>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</si>
  <si>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</si>
  <si>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</si>
  <si>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</si>
  <si>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</si>
  <si>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</si>
  <si>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</si>
  <si>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</si>
  <si>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</si>
  <si>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</si>
  <si>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</si>
  <si>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</si>
  <si>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</si>
  <si>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</si>
  <si>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</si>
  <si>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</si>
  <si>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</si>
  <si>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</si>
  <si>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</si>
  <si>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</si>
  <si>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</si>
  <si>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</si>
  <si>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</si>
  <si>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</si>
  <si>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</si>
  <si>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</si>
  <si>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</si>
  <si>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</si>
  <si>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</si>
  <si>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</si>
  <si>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</si>
  <si>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</si>
  <si>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</si>
  <si>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</si>
  <si>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</si>
  <si>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</si>
  <si>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</si>
  <si>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</si>
  <si>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</si>
  <si>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</si>
  <si>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</si>
  <si>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</si>
  <si>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</si>
  <si>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</si>
  <si>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</si>
  <si>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</si>
  <si>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</si>
  <si>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</si>
  <si>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</si>
  <si>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</si>
  <si>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</si>
  <si>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</si>
  <si>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</si>
  <si>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</si>
  <si>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</si>
  <si>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</si>
  <si>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</si>
  <si>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</si>
  <si>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</si>
  <si>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</si>
  <si>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</si>
  <si>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</si>
  <si>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</si>
  <si>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</si>
  <si>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</si>
  <si>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</si>
  <si>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</si>
  <si>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</si>
  <si>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</si>
  <si>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</si>
  <si>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</si>
  <si>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</si>
  <si>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</si>
  <si>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</si>
  <si>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</si>
  <si>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</si>
  <si>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</si>
  <si>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</si>
  <si>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</si>
  <si>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</si>
  <si>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</si>
  <si>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</si>
  <si>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</si>
  <si>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</si>
  <si>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</si>
  <si>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</si>
  <si>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</si>
  <si>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</si>
  <si>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</si>
  <si>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</si>
  <si>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</si>
  <si>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</si>
  <si>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</si>
  <si>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</si>
  <si>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</si>
  <si>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</si>
  <si>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</si>
  <si>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</si>
  <si>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</si>
  <si>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</si>
  <si>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</si>
  <si>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</si>
  <si>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</si>
  <si>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</si>
  <si>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</si>
  <si>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</si>
  <si>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</si>
  <si>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</si>
  <si>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</si>
  <si>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</si>
  <si>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</si>
  <si>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</si>
  <si>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</si>
  <si>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</si>
  <si>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</si>
  <si>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</si>
  <si>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</si>
  <si>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</si>
  <si>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</si>
  <si>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</si>
  <si>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</si>
  <si>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</si>
  <si>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</si>
  <si>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</si>
  <si>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</si>
  <si>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</si>
  <si>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</si>
  <si>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</si>
  <si>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</si>
  <si>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</si>
  <si>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</si>
  <si>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</si>
  <si>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</si>
  <si>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</si>
  <si>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</si>
  <si>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</si>
  <si>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</si>
  <si>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</si>
  <si>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</si>
  <si>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</si>
  <si>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</si>
  <si>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</si>
  <si>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</si>
  <si>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</si>
  <si>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</si>
  <si>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</si>
  <si>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</si>
  <si>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</si>
  <si>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</si>
  <si>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</si>
  <si>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</si>
  <si>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</si>
  <si>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</si>
  <si>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</si>
  <si>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</si>
  <si>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</si>
  <si>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</si>
  <si>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</si>
  <si>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</si>
  <si>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</si>
  <si>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</si>
  <si>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</si>
  <si>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</si>
  <si>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</si>
  <si>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</si>
  <si>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</si>
  <si>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</si>
  <si>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</si>
  <si>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</si>
  <si>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</si>
  <si>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</si>
  <si>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</si>
  <si>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</si>
  <si>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</si>
  <si>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</si>
  <si>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</si>
  <si>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</si>
  <si>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</si>
  <si>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</si>
  <si>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</si>
  <si>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</si>
  <si>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</si>
  <si>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</si>
  <si>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</si>
  <si>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</si>
  <si>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</si>
  <si>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</si>
  <si>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</si>
  <si>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</si>
  <si>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</si>
  <si>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</si>
  <si>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</si>
  <si>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</si>
  <si>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</si>
  <si>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</si>
  <si>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</si>
  <si>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</si>
  <si>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</si>
  <si>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</si>
  <si>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</si>
  <si>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</si>
  <si>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</si>
  <si>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</si>
  <si>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</si>
  <si>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</si>
  <si>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</si>
  <si>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</si>
  <si>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</si>
  <si>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</si>
  <si>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</si>
  <si>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</si>
  <si>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</si>
  <si>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</si>
  <si>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</si>
  <si>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</si>
  <si>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</si>
  <si>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</si>
  <si>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</si>
  <si>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</si>
  <si>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</si>
  <si>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</si>
  <si>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</si>
  <si>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</si>
  <si>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</si>
  <si>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</si>
  <si>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</si>
  <si>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</si>
  <si>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</si>
  <si>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</si>
  <si>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</si>
  <si>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</si>
  <si>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</si>
  <si>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</si>
  <si>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</si>
  <si>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</si>
  <si>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</si>
  <si>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</si>
  <si>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</si>
  <si>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</si>
  <si>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</si>
  <si>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</si>
  <si>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</si>
  <si>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</si>
  <si>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</si>
  <si>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</si>
  <si>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</si>
  <si>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</si>
  <si>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</si>
  <si>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</si>
  <si>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</si>
  <si>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</si>
  <si>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</si>
  <si>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</si>
  <si>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</si>
  <si>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</si>
  <si>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</si>
  <si>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</si>
  <si>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</si>
  <si>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</si>
  <si>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</si>
  <si>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</si>
  <si>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</si>
  <si>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</si>
  <si>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</si>
  <si>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</si>
  <si>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</si>
  <si>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</si>
  <si>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</si>
  <si>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</si>
  <si>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</si>
  <si>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</si>
  <si>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</si>
  <si>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</si>
  <si>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</si>
  <si>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</si>
  <si>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</si>
  <si>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</si>
  <si>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</si>
  <si>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</si>
  <si>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</si>
  <si>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</si>
  <si>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</si>
  <si>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</si>
  <si>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</si>
  <si>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</si>
  <si>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</si>
  <si>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</si>
  <si>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</si>
  <si>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</si>
  <si>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</si>
  <si>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</si>
  <si>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</si>
  <si>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</si>
  <si>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</si>
  <si>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</si>
  <si>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</si>
  <si>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</si>
  <si>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</si>
  <si>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</si>
  <si>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</si>
  <si>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</si>
  <si>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</si>
  <si>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</si>
  <si>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</si>
  <si>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</si>
  <si>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</si>
  <si>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</si>
  <si>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</si>
  <si>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</si>
  <si>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</si>
  <si>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</si>
  <si>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</si>
  <si>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</si>
  <si>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</si>
  <si>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</si>
  <si>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</si>
  <si>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</si>
  <si>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</si>
  <si>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</si>
  <si>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</si>
  <si>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</si>
  <si>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</si>
  <si>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</si>
  <si>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</si>
  <si>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</si>
  <si>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</si>
  <si>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</si>
  <si>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</si>
  <si>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</si>
  <si>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</si>
  <si>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</si>
  <si>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</si>
  <si>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</si>
  <si>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</si>
  <si>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</si>
  <si>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</si>
  <si>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</si>
  <si>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</si>
  <si>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</si>
  <si>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</si>
  <si>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</si>
  <si>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</si>
  <si>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</si>
  <si>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</si>
  <si>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</si>
  <si>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</si>
  <si>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</si>
  <si>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</si>
  <si>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</si>
  <si>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</si>
  <si>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</si>
  <si>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</si>
  <si>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</si>
  <si>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</si>
  <si>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</si>
  <si>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</si>
  <si>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</si>
  <si>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</si>
  <si>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</si>
  <si>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</si>
  <si>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</si>
  <si>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</si>
  <si>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</si>
  <si>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</si>
  <si>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</si>
  <si>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</si>
  <si>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</si>
  <si>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</si>
  <si>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</si>
  <si>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</si>
  <si>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</si>
  <si>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</si>
  <si>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</si>
  <si>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</si>
  <si>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</si>
  <si>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</si>
  <si>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</si>
  <si>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</si>
  <si>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</si>
  <si>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</si>
  <si>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</si>
  <si>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</si>
  <si>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</si>
  <si>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</si>
  <si>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</si>
  <si>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</si>
  <si>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</si>
  <si>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</si>
  <si>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</si>
  <si>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</si>
  <si>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</si>
  <si>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</si>
  <si>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</si>
  <si>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</si>
  <si>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</si>
  <si>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</si>
  <si>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</si>
  <si>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</si>
  <si>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</si>
  <si>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</si>
  <si>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</si>
  <si>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</si>
  <si>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</si>
  <si>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</si>
  <si>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</si>
  <si>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</si>
  <si>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</si>
  <si>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</si>
  <si>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</si>
  <si>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</si>
  <si>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</si>
  <si>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</si>
  <si>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</si>
  <si>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</si>
  <si>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</si>
  <si>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</si>
  <si>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</si>
  <si>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</si>
  <si>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</si>
  <si>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</si>
  <si>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</si>
  <si>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</si>
  <si>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</si>
  <si>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</si>
  <si>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</si>
  <si>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</si>
  <si>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</si>
  <si>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</si>
  <si>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</si>
  <si>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</si>
  <si>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</si>
  <si>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</si>
  <si>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</si>
  <si>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</si>
  <si>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</si>
  <si>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</si>
  <si>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</si>
  <si>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</si>
  <si>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</si>
  <si>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</si>
  <si>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</si>
  <si>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</si>
  <si>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</si>
  <si>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</si>
  <si>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</si>
  <si>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</si>
  <si>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</si>
  <si>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</si>
  <si>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</si>
  <si>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</si>
  <si>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</si>
  <si>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</si>
  <si>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</si>
  <si>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</si>
  <si>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</si>
  <si>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</si>
  <si>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</si>
  <si>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</si>
  <si>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</si>
  <si>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</si>
  <si>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</si>
  <si>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</si>
  <si>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</si>
  <si>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</si>
  <si>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</si>
  <si>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</si>
  <si>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</si>
  <si>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</si>
  <si>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</si>
  <si>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</si>
  <si>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</si>
  <si>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</si>
  <si>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</si>
  <si>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</si>
  <si>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</si>
  <si>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</si>
  <si>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</si>
  <si>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</si>
  <si>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</si>
  <si>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</si>
  <si>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</si>
  <si>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</si>
  <si>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</si>
  <si>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</si>
  <si>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</si>
  <si>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</si>
  <si>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</si>
  <si>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</si>
  <si>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</si>
  <si>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</si>
  <si>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</si>
  <si>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</si>
  <si>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</si>
  <si>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</si>
  <si>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</si>
  <si>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</si>
  <si>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</si>
  <si>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</si>
  <si>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</si>
  <si>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</si>
  <si>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</si>
  <si>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</si>
  <si>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</si>
  <si>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</si>
  <si>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</si>
  <si>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</si>
  <si>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</si>
  <si>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</si>
  <si>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</si>
  <si>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</si>
  <si>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</si>
  <si>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</si>
  <si>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</si>
  <si>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</si>
  <si>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</si>
  <si>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</si>
  <si>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</si>
  <si>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</si>
  <si>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</si>
  <si>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</si>
  <si>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</si>
  <si>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</si>
  <si>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</si>
  <si>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</si>
  <si>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</si>
  <si>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</si>
  <si>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</si>
  <si>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</si>
  <si>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</si>
  <si>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</si>
  <si>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</si>
  <si>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</si>
  <si>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</si>
  <si>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</si>
  <si>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</si>
  <si>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</si>
  <si>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</si>
  <si>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</si>
  <si>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</si>
  <si>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</si>
  <si>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</si>
  <si>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</si>
  <si>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</si>
  <si>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</si>
  <si>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</si>
  <si>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</si>
  <si>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</si>
  <si>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</si>
  <si>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</si>
  <si>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</si>
  <si>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</si>
  <si>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</si>
  <si>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</si>
  <si>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</si>
  <si>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</si>
  <si>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</si>
  <si>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</si>
  <si>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</si>
  <si>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</si>
  <si>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</si>
  <si>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</si>
  <si>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</si>
  <si>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</si>
  <si>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</si>
  <si>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</si>
  <si>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</si>
  <si>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</si>
  <si>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</si>
  <si>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</si>
  <si>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</si>
  <si>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</si>
  <si>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</si>
  <si>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</si>
  <si>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</si>
  <si>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</si>
  <si>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</si>
  <si>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</si>
  <si>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</si>
  <si>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</si>
  <si>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</si>
  <si>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</si>
  <si>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</si>
  <si>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</si>
  <si>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</si>
  <si>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</si>
  <si>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</si>
  <si>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</si>
  <si>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</si>
  <si>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</si>
  <si>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</si>
  <si>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</si>
  <si>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</si>
  <si>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</si>
  <si>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</si>
  <si>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</si>
  <si>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</si>
  <si>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</si>
  <si>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</si>
  <si>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</si>
  <si>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</si>
  <si>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</si>
  <si>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</si>
  <si>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</si>
  <si>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</si>
  <si>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</si>
  <si>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</si>
  <si>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</si>
  <si>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</si>
  <si>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</si>
  <si>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</si>
  <si>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</si>
  <si>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</si>
  <si>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</si>
  <si>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</si>
  <si>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</si>
  <si>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</si>
  <si>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</si>
  <si>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</si>
  <si>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</si>
  <si>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</si>
  <si>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</si>
  <si>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</si>
  <si>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</si>
  <si>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</si>
  <si>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</si>
  <si>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</si>
  <si>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</si>
  <si>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</si>
  <si>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</si>
  <si>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</si>
  <si>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</si>
  <si>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</si>
  <si>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</si>
  <si>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</si>
  <si>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</si>
  <si>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</si>
  <si>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</si>
  <si>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</si>
  <si>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</si>
  <si>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</si>
  <si>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</si>
  <si>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</si>
  <si>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</si>
  <si>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</si>
  <si>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</si>
  <si>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</si>
  <si>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</si>
  <si>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</si>
  <si>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</si>
  <si>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</si>
  <si>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</si>
  <si>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</si>
  <si>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</si>
  <si>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</si>
  <si>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</si>
  <si>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</si>
  <si>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</si>
  <si>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</si>
  <si>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</si>
  <si>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</si>
  <si>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</si>
  <si>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</si>
  <si>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</si>
  <si>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</si>
  <si>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</si>
  <si>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</si>
  <si>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</si>
  <si>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</si>
  <si>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</si>
  <si>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</si>
  <si>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</si>
  <si>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</si>
  <si>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</si>
  <si>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</si>
  <si>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</si>
  <si>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</si>
  <si>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</si>
  <si>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</si>
  <si>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</si>
  <si>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</si>
  <si>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</si>
  <si>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</si>
  <si>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</si>
  <si>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</si>
  <si>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</si>
  <si>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</si>
  <si>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</si>
  <si>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</si>
  <si>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</si>
  <si>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</si>
  <si>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</si>
  <si>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</si>
  <si>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</si>
  <si>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</si>
  <si>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</si>
  <si>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</si>
  <si>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</si>
  <si>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</si>
  <si>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</si>
  <si>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</si>
  <si>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</si>
  <si>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</si>
  <si>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</si>
  <si>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</si>
  <si>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</si>
  <si>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</si>
  <si>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</si>
  <si>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</si>
  <si>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</si>
  <si>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</si>
  <si>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</si>
  <si>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</si>
  <si>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</si>
  <si>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</si>
  <si>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</si>
  <si>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</si>
  <si>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</si>
  <si>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</si>
  <si>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</si>
  <si>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</si>
  <si>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</si>
  <si>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</si>
  <si>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</si>
  <si>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</si>
  <si>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</si>
  <si>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</si>
  <si>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</si>
  <si>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</si>
  <si>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</si>
  <si>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</si>
  <si>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</si>
  <si>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</si>
  <si>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</si>
  <si>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</si>
  <si>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</si>
  <si>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</si>
  <si>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</si>
  <si>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</si>
  <si>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</si>
  <si>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</si>
  <si>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</si>
  <si>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</si>
  <si>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</si>
  <si>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</si>
  <si>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</si>
  <si>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</si>
  <si>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</si>
  <si>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</si>
  <si>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</si>
  <si>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</si>
  <si>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</si>
  <si>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</si>
  <si>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</si>
  <si>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</si>
  <si>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</si>
  <si>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</si>
  <si>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</si>
  <si>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</si>
  <si>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</si>
  <si>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</si>
  <si>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</si>
  <si>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</si>
  <si>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</si>
  <si>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</si>
  <si>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</si>
  <si>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</si>
  <si>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</si>
  <si>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</si>
  <si>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</si>
  <si>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</si>
  <si>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</si>
  <si>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</si>
  <si>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</si>
  <si>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</si>
  <si>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</si>
  <si>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</si>
  <si>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</si>
  <si>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</si>
  <si>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</si>
  <si>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</si>
  <si>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</si>
  <si>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</si>
  <si>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</si>
  <si>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</si>
  <si>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</si>
  <si>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</si>
  <si>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</si>
  <si>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</si>
  <si>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</si>
  <si>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</si>
  <si>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</si>
  <si>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</si>
  <si>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</si>
  <si>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</si>
  <si>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</si>
  <si>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</si>
  <si>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</si>
  <si>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</si>
  <si>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</si>
  <si>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</si>
  <si>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</si>
  <si>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</si>
  <si>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</si>
  <si>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</si>
  <si>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</si>
  <si>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</si>
  <si>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</si>
  <si>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</si>
  <si>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</si>
  <si>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</si>
  <si>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</si>
  <si>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</si>
  <si>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</si>
  <si>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</si>
  <si>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</si>
  <si>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</si>
  <si>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</si>
  <si>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</si>
  <si>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</si>
  <si>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</si>
  <si>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</si>
  <si>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</si>
  <si>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</si>
  <si>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</si>
  <si>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</si>
  <si>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</si>
  <si>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</si>
  <si>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</si>
  <si>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</si>
  <si>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</si>
  <si>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</si>
  <si>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</si>
  <si>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</si>
  <si>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</si>
  <si>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</si>
  <si>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</si>
  <si>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</si>
  <si>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</si>
  <si>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</si>
  <si>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</si>
  <si>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</si>
  <si>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</si>
  <si>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</si>
  <si>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</si>
  <si>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</si>
  <si>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</si>
  <si>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</si>
  <si>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</si>
  <si>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</si>
  <si>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</si>
  <si>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</si>
  <si>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</si>
  <si>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</si>
  <si>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</si>
  <si>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</si>
  <si>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</si>
  <si>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</si>
  <si>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</si>
  <si>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</si>
  <si>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</si>
  <si>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</si>
  <si>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</si>
  <si>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</si>
  <si>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</si>
  <si>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</si>
  <si>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</si>
  <si>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</si>
  <si>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</si>
  <si>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</si>
  <si>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</si>
  <si>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</si>
  <si>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</si>
  <si>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</si>
  <si>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</si>
  <si>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</si>
  <si>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</si>
  <si>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</si>
  <si>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</si>
  <si>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</si>
  <si>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</si>
  <si>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</si>
  <si>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</si>
  <si>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</si>
  <si>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</si>
  <si>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</si>
  <si>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</si>
  <si>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</si>
  <si>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</si>
  <si>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</si>
  <si>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</si>
  <si>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</si>
  <si>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</si>
  <si>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</si>
  <si>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</si>
  <si>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</si>
  <si>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</si>
  <si>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</si>
  <si>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</si>
  <si>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</si>
  <si>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</si>
  <si>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</si>
  <si>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</si>
  <si>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</si>
  <si>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</si>
  <si>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</si>
  <si>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</si>
  <si>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</si>
  <si>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</si>
  <si>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</si>
  <si>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</si>
  <si>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</si>
  <si>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</si>
  <si>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</si>
  <si>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</si>
  <si>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</si>
  <si>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</si>
  <si>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</si>
  <si>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</si>
  <si>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</si>
  <si>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</si>
  <si>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</si>
  <si>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</si>
  <si>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</si>
  <si>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</si>
  <si>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</si>
  <si>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</si>
  <si>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</si>
  <si>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</si>
  <si>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</si>
  <si>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</si>
  <si>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</si>
  <si>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</si>
  <si>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</si>
  <si>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</si>
  <si>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</si>
  <si>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</si>
  <si>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</si>
  <si>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</si>
  <si>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</si>
  <si>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</si>
  <si>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</si>
  <si>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</si>
  <si>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</si>
  <si>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</si>
  <si>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</si>
  <si>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</si>
  <si>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</si>
  <si>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</si>
  <si>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</si>
  <si>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</si>
  <si>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</si>
  <si>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</si>
  <si>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</si>
  <si>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</si>
  <si>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</si>
  <si>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</si>
  <si>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</si>
  <si>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</si>
  <si>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</si>
  <si>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</si>
  <si>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</si>
  <si>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</si>
  <si>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</si>
  <si>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</si>
  <si>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</si>
  <si>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</si>
  <si>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</si>
  <si>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</si>
  <si>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</si>
  <si>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</si>
  <si>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</si>
  <si>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</si>
  <si>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</si>
  <si>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</si>
  <si>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</si>
  <si>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</si>
  <si>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</si>
  <si>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</si>
  <si>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</si>
  <si>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</si>
  <si>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</si>
  <si>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</si>
  <si>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</si>
  <si>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</si>
  <si>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</si>
  <si>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</si>
  <si>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</si>
  <si>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</si>
  <si>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</si>
  <si>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</si>
  <si>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</si>
  <si>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</si>
  <si>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</si>
  <si>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</si>
  <si>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</si>
  <si>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</si>
  <si>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</si>
  <si>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</si>
  <si>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</si>
  <si>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</si>
  <si>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</si>
  <si>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</si>
  <si>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</si>
  <si>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</si>
  <si>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</si>
  <si>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</si>
  <si>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</si>
  <si>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</si>
  <si>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</si>
  <si>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</si>
  <si>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</si>
  <si>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</si>
  <si>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</si>
  <si>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</si>
  <si>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</si>
  <si>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</si>
  <si>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</si>
  <si>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</si>
  <si>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</si>
  <si>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</si>
  <si>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</si>
  <si>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</si>
  <si>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</si>
  <si>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</si>
  <si>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</si>
  <si>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</si>
  <si>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</si>
  <si>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</si>
  <si>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</si>
  <si>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</si>
  <si>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</si>
  <si>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</si>
  <si>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</si>
  <si>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</si>
  <si>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</si>
  <si>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</si>
  <si>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</si>
  <si>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</si>
  <si>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</si>
  <si>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</si>
  <si>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</si>
  <si>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</si>
  <si>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</si>
  <si>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</si>
  <si>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</si>
  <si>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</si>
  <si>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</si>
  <si>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</si>
  <si>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</si>
  <si>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</si>
  <si>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</si>
  <si>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</si>
  <si>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</si>
  <si>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</si>
  <si>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</si>
  <si>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</si>
  <si>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</si>
  <si>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</si>
  <si>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</si>
  <si>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</si>
  <si>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</si>
  <si>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</si>
  <si>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</si>
  <si>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</si>
  <si>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</si>
  <si>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</si>
  <si>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</si>
  <si>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</si>
  <si>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</si>
  <si>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</si>
  <si>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</si>
  <si>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</si>
  <si>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</si>
  <si>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</si>
  <si>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</si>
  <si>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</si>
  <si>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</si>
  <si>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</si>
  <si>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</si>
  <si>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</si>
  <si>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</si>
  <si>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</si>
  <si>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</si>
  <si>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</si>
  <si>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</si>
  <si>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</si>
  <si>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</si>
  <si>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</si>
  <si>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</si>
  <si>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</si>
  <si>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</si>
  <si>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</si>
  <si>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</si>
  <si>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</si>
  <si>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</si>
  <si>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</si>
  <si>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</si>
  <si>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</si>
  <si>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</si>
  <si>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</si>
  <si>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</si>
  <si>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</si>
  <si>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</si>
  <si>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</si>
  <si>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</si>
  <si>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</si>
  <si>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</si>
  <si>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</si>
  <si>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</si>
  <si>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</si>
  <si>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</si>
  <si>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</si>
  <si>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</si>
  <si>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</si>
  <si>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</si>
  <si>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</si>
  <si>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</si>
  <si>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</si>
  <si>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</si>
  <si>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</si>
  <si>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</si>
  <si>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</si>
  <si>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</si>
  <si>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</si>
  <si>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</si>
  <si>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</si>
  <si>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</si>
  <si>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</si>
  <si>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</si>
  <si>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</si>
  <si>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</si>
  <si>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</si>
  <si>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</si>
  <si>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</si>
  <si>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</si>
  <si>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</si>
  <si>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</si>
  <si>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</si>
  <si>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</si>
  <si>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</si>
  <si>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</si>
  <si>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</si>
  <si>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</si>
  <si>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</si>
  <si>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</si>
  <si>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</si>
  <si>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</si>
  <si>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</si>
  <si>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</si>
  <si>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</si>
  <si>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</si>
  <si>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</si>
  <si>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</si>
  <si>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</si>
  <si>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</si>
  <si>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</si>
  <si>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</si>
  <si>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</si>
  <si>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</si>
  <si>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</si>
  <si>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</si>
  <si>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</si>
  <si>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</si>
  <si>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</si>
  <si>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</si>
  <si>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</si>
  <si>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</si>
  <si>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</si>
  <si>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</si>
  <si>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</si>
  <si>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</si>
  <si>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</si>
  <si>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</si>
  <si>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</si>
  <si>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</si>
  <si>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</si>
  <si>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</si>
  <si>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</si>
  <si>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</si>
  <si>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</si>
  <si>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</si>
  <si>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</si>
  <si>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</si>
  <si>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</si>
  <si>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</si>
  <si>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</si>
  <si>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</si>
  <si>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</si>
  <si>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</si>
  <si>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</si>
  <si>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</si>
  <si>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</si>
  <si>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</si>
  <si>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</si>
  <si>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</si>
  <si>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</si>
  <si>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</si>
  <si>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</si>
  <si>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</si>
  <si>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</si>
  <si>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</si>
  <si>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</si>
  <si>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</si>
  <si>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</si>
  <si>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</si>
  <si>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</si>
  <si>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</si>
  <si>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</si>
  <si>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</si>
  <si>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</si>
  <si>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</si>
  <si>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</si>
  <si>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</si>
  <si>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</si>
  <si>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</si>
  <si>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</si>
  <si>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</si>
  <si>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</si>
  <si>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</si>
  <si>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</si>
  <si>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</si>
  <si>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</si>
  <si>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</si>
  <si>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</si>
  <si>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</si>
  <si>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</si>
  <si>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</si>
  <si>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</si>
  <si>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</si>
  <si>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</si>
  <si>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</si>
  <si>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</si>
  <si>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</si>
  <si>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</si>
  <si>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</si>
  <si>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</si>
  <si>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</si>
  <si>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</si>
  <si>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</si>
  <si>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</si>
  <si>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</si>
  <si>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</si>
  <si>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</si>
  <si>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</si>
  <si>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</si>
  <si>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</si>
  <si>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</si>
  <si>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</si>
  <si>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</si>
  <si>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</si>
  <si>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</si>
  <si>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</si>
  <si>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</si>
  <si>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</si>
  <si>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</si>
  <si>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</si>
  <si>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</si>
  <si>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</si>
  <si>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</si>
  <si>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</si>
  <si>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</si>
  <si>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</si>
  <si>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</si>
  <si>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</si>
  <si>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</si>
  <si>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</si>
  <si>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</si>
  <si>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</si>
  <si>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</si>
  <si>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</si>
  <si>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</si>
  <si>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</si>
  <si>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</si>
  <si>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</si>
  <si>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</si>
  <si>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</si>
  <si>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</si>
  <si>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</si>
  <si>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</si>
  <si>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</si>
  <si>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</si>
  <si>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</si>
  <si>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</si>
  <si>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</si>
  <si>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</si>
  <si>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</si>
  <si>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</si>
  <si>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</si>
  <si>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</si>
  <si>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</si>
  <si>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</si>
  <si>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</si>
  <si>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</si>
  <si>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</si>
  <si>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</si>
  <si>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</si>
  <si>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</si>
  <si>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</si>
  <si>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</si>
  <si>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</si>
  <si>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</si>
  <si>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</si>
  <si>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</si>
  <si>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</si>
  <si>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</si>
  <si>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</si>
  <si>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</si>
  <si>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</si>
  <si>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</si>
  <si>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</si>
  <si>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</si>
  <si>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</si>
  <si>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</si>
  <si>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</si>
  <si>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</si>
  <si>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</si>
  <si>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</si>
  <si>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</si>
  <si>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</si>
  <si>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</si>
  <si>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</si>
  <si>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</si>
  <si>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</si>
  <si>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</si>
  <si>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</si>
  <si>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</si>
  <si>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</si>
  <si>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</si>
  <si>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</si>
  <si>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</si>
  <si>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</si>
  <si>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</si>
  <si>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</si>
  <si>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</si>
  <si>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</si>
  <si>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</si>
  <si>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</si>
  <si>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</si>
  <si>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</si>
  <si>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</si>
  <si>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</si>
  <si>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</si>
  <si>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</si>
  <si>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</si>
  <si>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</si>
  <si>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</si>
  <si>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</si>
  <si>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</si>
  <si>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</si>
  <si>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</si>
  <si>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</si>
  <si>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</si>
  <si>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</si>
  <si>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</si>
  <si>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</si>
  <si>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</si>
  <si>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</si>
  <si>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</si>
  <si>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</si>
  <si>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</si>
  <si>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</si>
  <si>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</si>
  <si>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</si>
  <si>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</si>
  <si>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</si>
  <si>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</si>
  <si>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</si>
  <si>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</si>
  <si>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</si>
  <si>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</si>
  <si>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</si>
  <si>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</si>
  <si>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</si>
  <si>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</si>
  <si>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</si>
  <si>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</si>
  <si>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</si>
  <si>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</si>
  <si>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</si>
  <si>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</si>
  <si>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</si>
  <si>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</si>
  <si>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</si>
  <si>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</si>
  <si>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</si>
  <si>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</si>
  <si>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</si>
  <si>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</si>
  <si>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</si>
  <si>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</si>
  <si>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</si>
  <si>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</si>
  <si>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</si>
  <si>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</si>
  <si>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</si>
  <si>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</si>
  <si>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</si>
  <si>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</si>
  <si>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</si>
  <si>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</si>
  <si>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</si>
  <si>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</si>
  <si>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</si>
  <si>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</si>
  <si>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</si>
  <si>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</si>
  <si>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</si>
  <si>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</si>
  <si>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</si>
  <si>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</si>
  <si>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</si>
  <si>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</si>
  <si>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</si>
  <si>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</si>
  <si>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</si>
  <si>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</si>
  <si>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</si>
  <si>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</si>
  <si>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</si>
  <si>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</si>
  <si>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</si>
  <si>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</si>
  <si>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</si>
  <si>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</si>
  <si>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</si>
  <si>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</si>
  <si>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</si>
  <si>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</si>
  <si>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</si>
  <si>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</si>
  <si>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</si>
  <si>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</si>
  <si>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</si>
  <si>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</si>
  <si>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</si>
  <si>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</si>
  <si>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</si>
  <si>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</si>
  <si>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</si>
  <si>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</si>
  <si>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</si>
  <si>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</si>
  <si>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</si>
  <si>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</si>
  <si>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</si>
  <si>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</si>
  <si>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</si>
  <si>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</si>
  <si>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</si>
  <si>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</si>
  <si>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</si>
  <si>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</si>
  <si>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</si>
  <si>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</si>
  <si>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</si>
  <si>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</si>
  <si>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</si>
  <si>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</si>
  <si>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</si>
  <si>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</si>
  <si>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</si>
  <si>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</si>
  <si>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</si>
  <si>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</si>
  <si>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</si>
  <si>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</si>
  <si>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</si>
  <si>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</si>
  <si>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</si>
  <si>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</si>
  <si>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</si>
  <si>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</si>
  <si>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</si>
  <si>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</si>
  <si>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</si>
  <si>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</si>
  <si>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</si>
  <si>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</si>
  <si>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</si>
  <si>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</si>
  <si>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</si>
  <si>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</si>
  <si>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</si>
  <si>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</si>
  <si>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</si>
  <si>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</si>
  <si>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</si>
  <si>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</si>
  <si>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</si>
  <si>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</si>
  <si>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</si>
  <si>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</si>
  <si>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</si>
  <si>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</si>
  <si>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</si>
  <si>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</si>
  <si>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</si>
  <si>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</si>
  <si>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</si>
  <si>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</si>
  <si>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</si>
  <si>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</si>
  <si>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</si>
  <si>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</si>
  <si>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</si>
  <si>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</si>
  <si>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</si>
  <si>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</si>
  <si>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</si>
  <si>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</si>
  <si>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</si>
  <si>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</si>
  <si>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</si>
  <si>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</si>
  <si>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</si>
  <si>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</si>
  <si>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</si>
  <si>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</si>
  <si>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</si>
  <si>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</si>
  <si>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</si>
  <si>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</si>
  <si>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</si>
  <si>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</si>
  <si>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</si>
  <si>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</si>
  <si>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</si>
  <si>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</si>
  <si>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</si>
  <si>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</si>
  <si>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</si>
  <si>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</si>
  <si>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</si>
  <si>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</si>
  <si>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</si>
  <si>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</si>
  <si>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</si>
  <si>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</si>
  <si>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</si>
  <si>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</si>
  <si>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</si>
  <si>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</si>
  <si>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</si>
  <si>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</si>
  <si>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</si>
  <si>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</si>
  <si>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</si>
  <si>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</si>
  <si>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</si>
  <si>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</si>
  <si>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</si>
  <si>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</si>
  <si>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</si>
  <si>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</si>
  <si>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</si>
  <si>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</si>
  <si>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</si>
  <si>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</si>
  <si>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</si>
  <si>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</si>
  <si>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</si>
  <si>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</si>
  <si>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</si>
  <si>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</si>
  <si>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</si>
  <si>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</si>
  <si>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</si>
  <si>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</si>
  <si>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</si>
  <si>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</si>
  <si>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</si>
  <si>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</si>
  <si>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</si>
  <si>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</si>
  <si>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</si>
  <si>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</si>
  <si>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</si>
  <si>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</si>
  <si>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</si>
  <si>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</si>
  <si>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</si>
  <si>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</si>
  <si>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</si>
  <si>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</si>
  <si>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</si>
  <si>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</si>
  <si>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</si>
  <si>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</si>
  <si>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</si>
  <si>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</si>
  <si>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</si>
  <si>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</si>
  <si>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</si>
  <si>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</si>
  <si>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</si>
  <si>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</si>
  <si>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</si>
  <si>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</si>
  <si>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</si>
  <si>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</si>
  <si>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</si>
  <si>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</si>
  <si>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</si>
  <si>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</si>
  <si>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</si>
  <si>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</si>
  <si>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</si>
  <si>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</si>
  <si>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</si>
  <si>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</si>
  <si>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</si>
  <si>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</si>
  <si>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</si>
  <si>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</si>
  <si>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</si>
  <si>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</si>
  <si>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</si>
  <si>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</si>
  <si>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</si>
  <si>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</si>
  <si>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</si>
  <si>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</si>
  <si>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</si>
  <si>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</si>
  <si>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</si>
  <si>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</si>
  <si>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</si>
  <si>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</si>
  <si>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</si>
  <si>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</si>
  <si>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</si>
  <si>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</si>
  <si>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</si>
  <si>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</si>
  <si>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</si>
  <si>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</si>
  <si>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</si>
  <si>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</si>
  <si>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</si>
  <si>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</si>
  <si>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</si>
  <si>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</si>
  <si>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</si>
  <si>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</si>
  <si>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</si>
  <si>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</si>
  <si>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</si>
  <si>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</si>
  <si>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</si>
  <si>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</si>
  <si>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</si>
  <si>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</si>
  <si>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</si>
  <si>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</si>
  <si>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</si>
  <si>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</si>
  <si>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</si>
  <si>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</si>
  <si>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</si>
  <si>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</si>
  <si>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</si>
  <si>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</si>
  <si>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</si>
  <si>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</si>
  <si>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</si>
  <si>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</si>
  <si>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</si>
  <si>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</si>
  <si>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</si>
  <si>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</si>
  <si>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</si>
  <si>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</si>
  <si>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</si>
  <si>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</si>
  <si>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</si>
  <si>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</si>
  <si>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</si>
  <si>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</si>
  <si>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</si>
  <si>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</si>
  <si>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</si>
  <si>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</si>
  <si>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</si>
  <si>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</si>
  <si>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</si>
  <si>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</si>
  <si>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</si>
  <si>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</si>
  <si>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</si>
  <si>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</si>
  <si>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</si>
  <si>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</si>
  <si>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</si>
  <si>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</si>
  <si>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</si>
  <si>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</si>
  <si>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</si>
  <si>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</si>
  <si>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</si>
  <si>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</si>
  <si>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</si>
  <si>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</si>
  <si>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</si>
  <si>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</si>
  <si>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</si>
  <si>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</si>
  <si>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</si>
  <si>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</si>
  <si>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</si>
  <si>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</si>
  <si>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</si>
  <si>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</si>
  <si>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</si>
  <si>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</si>
  <si>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</si>
  <si>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</si>
  <si>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</si>
  <si>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</si>
  <si>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</si>
  <si>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</si>
  <si>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</si>
  <si>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</si>
  <si>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</si>
  <si>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</si>
  <si>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</si>
  <si>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</si>
  <si>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</si>
  <si>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</si>
  <si>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</si>
  <si>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</si>
  <si>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</si>
  <si>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</si>
  <si>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</si>
  <si>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</si>
  <si>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</si>
  <si>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</si>
  <si>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</si>
  <si>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</si>
  <si>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</si>
  <si>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</si>
  <si>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</si>
  <si>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</si>
  <si>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</si>
  <si>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</si>
  <si>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</si>
  <si>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</si>
  <si>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</si>
  <si>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</si>
  <si>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</si>
  <si>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</si>
  <si>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</si>
  <si>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</si>
  <si>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</si>
  <si>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</si>
  <si>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</si>
  <si>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</si>
  <si>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</si>
  <si>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</si>
  <si>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</si>
  <si>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</si>
  <si>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</si>
  <si>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</si>
  <si>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</si>
  <si>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</si>
  <si>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</si>
  <si>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</si>
  <si>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</si>
  <si>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</si>
  <si>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</si>
  <si>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</si>
  <si>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</si>
  <si>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</si>
  <si>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</si>
  <si>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</si>
  <si>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</si>
  <si>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</si>
  <si>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</si>
  <si>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</si>
  <si>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</si>
  <si>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</si>
  <si>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</si>
  <si>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</si>
  <si>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</si>
  <si>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</si>
  <si>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</si>
  <si>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</si>
  <si>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</si>
  <si>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</si>
  <si>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</si>
  <si>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</si>
  <si>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</si>
  <si>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</si>
  <si>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</si>
  <si>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</si>
  <si>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</si>
  <si>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</si>
  <si>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</si>
  <si>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</si>
  <si>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</si>
  <si>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</si>
  <si>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</si>
  <si>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</si>
  <si>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</si>
  <si>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</si>
  <si>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</si>
  <si>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</si>
  <si>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</si>
  <si>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</si>
  <si>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</si>
  <si>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</si>
  <si>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</si>
  <si>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</si>
  <si>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</si>
  <si>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</si>
  <si>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</si>
  <si>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</si>
  <si>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</si>
  <si>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</si>
  <si>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</si>
  <si>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</si>
  <si>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</si>
  <si>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</si>
  <si>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</si>
  <si>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</si>
  <si>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</si>
  <si>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</si>
  <si>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</si>
  <si>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</si>
  <si>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</si>
  <si>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</si>
  <si>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</si>
  <si>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</si>
  <si>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</si>
  <si>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</si>
  <si>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</si>
  <si>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</si>
  <si>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</si>
  <si>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</si>
  <si>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</si>
  <si>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</si>
  <si>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</si>
  <si>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</si>
  <si>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</si>
  <si>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</si>
  <si>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</si>
  <si>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</si>
  <si>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</si>
  <si>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</si>
  <si>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</si>
  <si>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</si>
  <si>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</si>
  <si>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</si>
  <si>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</si>
  <si>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</si>
  <si>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</si>
  <si>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</si>
  <si>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</si>
  <si>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</si>
  <si>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</si>
  <si>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</si>
  <si>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</si>
  <si>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</si>
  <si>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</si>
  <si>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</si>
  <si>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</si>
  <si>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</si>
  <si>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</si>
  <si>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</si>
  <si>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</si>
  <si>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</si>
  <si>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</si>
  <si>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</si>
  <si>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</si>
  <si>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</si>
  <si>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</si>
  <si>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</si>
  <si>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</si>
  <si>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</si>
  <si>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</si>
  <si>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</si>
  <si>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</si>
  <si>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</si>
  <si>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</si>
  <si>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</si>
  <si>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</si>
  <si>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</si>
  <si>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</si>
  <si>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</si>
  <si>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</si>
  <si>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</si>
  <si>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</si>
  <si>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</si>
  <si>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</si>
  <si>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</si>
  <si>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</si>
  <si>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</si>
  <si>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</si>
  <si>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</si>
  <si>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</si>
  <si>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</si>
  <si>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</si>
  <si>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</si>
  <si>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</si>
  <si>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</si>
  <si>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</si>
  <si>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</si>
  <si>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</si>
  <si>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</si>
  <si>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</si>
  <si>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</si>
  <si>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</si>
  <si>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</si>
  <si>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</si>
  <si>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</si>
  <si>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</si>
  <si>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</si>
  <si>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</si>
  <si>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</si>
  <si>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</si>
  <si>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</si>
  <si>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</si>
  <si>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</si>
  <si>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</si>
  <si>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</si>
  <si>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</si>
  <si>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</si>
  <si>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</si>
  <si>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</si>
  <si>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</si>
  <si>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</si>
  <si>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</si>
  <si>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</si>
  <si>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</si>
  <si>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</si>
  <si>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</si>
  <si>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</si>
  <si>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</si>
  <si>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</si>
  <si>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</si>
  <si>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</si>
  <si>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</si>
  <si>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</si>
  <si>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</si>
  <si>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</si>
  <si>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</si>
  <si>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</si>
  <si>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</si>
  <si>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</si>
  <si>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</si>
  <si>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</si>
  <si>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</si>
  <si>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</si>
  <si>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</si>
  <si>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</si>
  <si>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</si>
  <si>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</si>
  <si>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</si>
  <si>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</si>
  <si>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</si>
  <si>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</si>
  <si>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</si>
  <si>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</si>
  <si>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</si>
  <si>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</si>
  <si>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</si>
  <si>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</si>
  <si>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</si>
  <si>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</si>
  <si>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</si>
  <si>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</si>
  <si>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</si>
  <si>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</si>
  <si>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</si>
  <si>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</si>
  <si>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</si>
  <si>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</si>
  <si>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</si>
  <si>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</si>
  <si>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</si>
  <si>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</si>
  <si>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</si>
  <si>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</si>
  <si>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</si>
  <si>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</si>
  <si>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</si>
  <si>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</si>
  <si>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</si>
  <si>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</si>
  <si>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</si>
  <si>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</si>
  <si>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</si>
  <si>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</si>
  <si>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</si>
  <si>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</si>
  <si>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</si>
  <si>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</si>
  <si>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</si>
  <si>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</si>
  <si>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</si>
  <si>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</si>
  <si>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</si>
  <si>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</si>
  <si>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</si>
  <si>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</si>
  <si>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</si>
  <si>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</si>
  <si>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</si>
  <si>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</si>
  <si>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</si>
  <si>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</si>
  <si>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</si>
  <si>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</si>
  <si>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</si>
  <si>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</si>
  <si>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</si>
  <si>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</si>
  <si>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</si>
  <si>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</si>
  <si>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</si>
  <si>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</si>
  <si>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</si>
  <si>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</si>
  <si>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</si>
  <si>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</si>
  <si>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</si>
  <si>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</si>
  <si>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</si>
  <si>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</si>
  <si>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</si>
  <si>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</si>
  <si>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</si>
  <si>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</si>
  <si>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</si>
  <si>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</si>
  <si>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</si>
  <si>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</si>
  <si>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</si>
  <si>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</si>
  <si>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</si>
  <si>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</si>
  <si>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</si>
  <si>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</si>
  <si>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</si>
  <si>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</si>
  <si>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</si>
  <si>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</si>
  <si>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</si>
  <si>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</si>
  <si>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</si>
  <si>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</si>
  <si>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</si>
  <si>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</si>
  <si>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</si>
  <si>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</si>
  <si>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</si>
  <si>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</si>
  <si>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</si>
  <si>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</si>
  <si>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</si>
  <si>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</si>
  <si>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</si>
  <si>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</si>
  <si>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</si>
  <si>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</si>
  <si>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</si>
  <si>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</si>
  <si>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</si>
  <si>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</si>
  <si>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</si>
  <si>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</si>
  <si>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</si>
  <si>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</si>
  <si>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</si>
  <si>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</si>
  <si>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</si>
  <si>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</si>
  <si>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</si>
  <si>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</si>
  <si>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</si>
  <si>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</si>
  <si>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</si>
  <si>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</si>
  <si>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</si>
  <si>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</si>
  <si>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</si>
  <si>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</si>
  <si>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</si>
  <si>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</si>
  <si>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</si>
  <si>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</si>
  <si>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</si>
  <si>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</si>
  <si>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</si>
  <si>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</si>
  <si>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</si>
  <si>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</si>
  <si>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</si>
  <si>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</si>
  <si>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</si>
  <si>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</si>
  <si>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</si>
  <si>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</si>
  <si>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</si>
  <si>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</si>
  <si>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</si>
  <si>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</si>
  <si>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</si>
  <si>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</si>
  <si>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</si>
  <si>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</si>
  <si>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</si>
  <si>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</si>
  <si>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</si>
  <si>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</si>
  <si>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</si>
  <si>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</si>
  <si>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</si>
  <si>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</si>
  <si>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</si>
  <si>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</si>
  <si>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</si>
  <si>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</si>
  <si>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</si>
  <si>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</si>
  <si>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</si>
  <si>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</si>
  <si>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</si>
  <si>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</si>
  <si>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</si>
  <si>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</si>
  <si>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</si>
  <si>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</si>
  <si>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</si>
  <si>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</si>
  <si>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</si>
  <si>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</si>
  <si>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</si>
  <si>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</si>
  <si>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</si>
  <si>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</si>
  <si>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</si>
  <si>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</si>
  <si>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</si>
  <si>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</si>
  <si>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</si>
  <si>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</si>
  <si>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</si>
  <si>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</si>
  <si>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</si>
  <si>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</si>
  <si>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</si>
  <si>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</si>
  <si>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</si>
  <si>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</si>
  <si>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</si>
  <si>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</si>
  <si>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</si>
  <si>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</si>
  <si>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</si>
  <si>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</si>
  <si>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</si>
  <si>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</si>
  <si>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</si>
  <si>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</si>
  <si>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</si>
  <si>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</si>
  <si>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</si>
  <si>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</si>
  <si>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</si>
  <si>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</si>
  <si>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</si>
  <si>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</si>
  <si>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</si>
  <si>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</si>
  <si>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</si>
  <si>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</si>
  <si>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</si>
  <si>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</si>
  <si>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</si>
  <si>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</si>
  <si>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</si>
  <si>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</si>
  <si>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</si>
  <si>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</si>
  <si>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</si>
  <si>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</si>
  <si>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</si>
  <si>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</si>
  <si>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</si>
  <si>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</si>
  <si>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</si>
  <si>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</si>
  <si>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</si>
  <si>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</si>
  <si>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</si>
  <si>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</si>
  <si>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</si>
  <si>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</si>
  <si>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</si>
  <si>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</si>
  <si>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</si>
  <si>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</si>
  <si>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</si>
  <si>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</si>
  <si>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</si>
  <si>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</si>
  <si>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</si>
  <si>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</si>
  <si>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</si>
  <si>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</si>
  <si>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</si>
  <si>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</si>
  <si>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</si>
  <si>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</si>
  <si>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</si>
  <si>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</si>
  <si>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</si>
  <si>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</si>
  <si>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</si>
  <si>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</si>
  <si>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</si>
  <si>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</si>
  <si>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</si>
  <si>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</si>
  <si>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</si>
  <si>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</si>
  <si>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</si>
  <si>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</si>
  <si>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</si>
  <si>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</si>
  <si>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</si>
  <si>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</si>
  <si>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</si>
  <si>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</si>
  <si>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</si>
  <si>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</si>
  <si>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</si>
  <si>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</si>
  <si>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</si>
  <si>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</si>
  <si>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</si>
  <si>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</si>
  <si>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</si>
  <si>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</si>
  <si>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</si>
  <si>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</si>
  <si>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</si>
  <si>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</si>
  <si>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</si>
  <si>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</si>
  <si>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</si>
  <si>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</si>
  <si>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</si>
  <si>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</si>
  <si>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</si>
  <si>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</si>
  <si>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</si>
  <si>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</si>
  <si>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</si>
  <si>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</si>
  <si>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</si>
  <si>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</si>
  <si>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</si>
  <si>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</si>
  <si>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</si>
  <si>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</si>
  <si>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</si>
  <si>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</si>
  <si>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</si>
  <si>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</si>
  <si>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</si>
  <si>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</si>
  <si>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</si>
  <si>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</si>
  <si>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</si>
  <si>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</si>
  <si>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</si>
  <si>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</si>
  <si>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</si>
  <si>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</si>
  <si>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</si>
  <si>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</si>
  <si>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</si>
  <si>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</si>
  <si>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</si>
  <si>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</si>
  <si>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</si>
  <si>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</si>
  <si>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</si>
  <si>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</si>
  <si>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</si>
  <si>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</si>
  <si>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</si>
  <si>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</si>
  <si>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</si>
  <si>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</si>
  <si>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</si>
  <si>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</si>
  <si>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</si>
  <si>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</si>
  <si>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</si>
  <si>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</si>
  <si>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</si>
  <si>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</si>
  <si>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</si>
  <si>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</si>
  <si>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</si>
  <si>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</si>
  <si>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</si>
  <si>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</si>
  <si>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</si>
  <si>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</si>
  <si>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</si>
  <si>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</si>
  <si>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</si>
  <si>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</si>
  <si>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</si>
  <si>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</si>
  <si>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</si>
  <si>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</si>
  <si>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</si>
  <si>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</si>
  <si>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</si>
  <si>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</si>
  <si>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</si>
  <si>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</si>
  <si>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</si>
  <si>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</si>
  <si>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</si>
  <si>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</si>
  <si>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</si>
  <si>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</si>
  <si>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</si>
  <si>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</si>
  <si>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</si>
  <si>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</si>
  <si>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</si>
  <si>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</si>
  <si>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</si>
  <si>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</si>
  <si>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</si>
  <si>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</si>
  <si>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</si>
  <si>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</si>
  <si>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</si>
  <si>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</si>
  <si>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</si>
  <si>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</si>
  <si>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</si>
  <si>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</si>
  <si>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</si>
  <si>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</si>
  <si>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</si>
  <si>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</si>
  <si>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</si>
  <si>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</si>
  <si>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</si>
  <si>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</si>
  <si>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</si>
  <si>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</si>
  <si>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</si>
  <si>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</si>
  <si>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</si>
  <si>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</si>
  <si>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</si>
  <si>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</si>
  <si>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</si>
  <si>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</si>
  <si>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</si>
  <si>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</si>
  <si>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</si>
  <si>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</si>
  <si>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</si>
  <si>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</si>
  <si>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</si>
  <si>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</si>
  <si>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</si>
  <si>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</si>
  <si>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</si>
  <si>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</si>
  <si>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</si>
  <si>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</si>
  <si>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</si>
  <si>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</si>
  <si>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</si>
  <si>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</si>
  <si>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</si>
  <si>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</si>
  <si>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</si>
  <si>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</si>
  <si>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</si>
  <si>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</si>
  <si>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</si>
  <si>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</si>
  <si>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</si>
  <si>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</si>
  <si>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</si>
  <si>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</si>
  <si>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</si>
  <si>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</si>
  <si>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</si>
  <si>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</si>
  <si>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</si>
  <si>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</si>
  <si>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</si>
  <si>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</si>
  <si>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</si>
  <si>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</si>
  <si>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</si>
  <si>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</si>
  <si>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</si>
  <si>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</si>
  <si>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</si>
  <si>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</si>
  <si>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</si>
  <si>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</si>
  <si>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</si>
  <si>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</si>
  <si>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</si>
  <si>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</si>
  <si>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</si>
  <si>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</si>
  <si>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</si>
  <si>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</si>
  <si>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</si>
  <si>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</si>
  <si>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</si>
  <si>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</si>
  <si>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</si>
  <si>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</si>
  <si>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</si>
  <si>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</si>
  <si>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</si>
  <si>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</si>
  <si>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</si>
  <si>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</si>
  <si>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</si>
  <si>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</si>
  <si>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</si>
  <si>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</si>
  <si>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</si>
  <si>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</si>
  <si>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</si>
  <si>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</si>
  <si>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</si>
  <si>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</si>
  <si>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</si>
  <si>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</si>
  <si>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</si>
  <si>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</si>
  <si>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</si>
  <si>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</si>
  <si>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</si>
  <si>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</si>
  <si>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</si>
  <si>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</si>
  <si>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</si>
  <si>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</si>
  <si>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</si>
  <si>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</si>
  <si>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</si>
  <si>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</si>
  <si>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</si>
  <si>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</si>
  <si>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</si>
  <si>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</si>
  <si>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</si>
  <si>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</si>
  <si>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</si>
  <si>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</si>
  <si>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</si>
  <si>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</si>
  <si>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</si>
  <si>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</si>
  <si>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</si>
  <si>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</si>
  <si>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</si>
  <si>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</si>
  <si>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</si>
  <si>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</si>
  <si>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</si>
  <si>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</si>
  <si>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</si>
  <si>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</si>
  <si>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</si>
  <si>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</si>
  <si>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</si>
  <si>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</si>
  <si>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</si>
  <si>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</si>
  <si>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</si>
  <si>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</si>
  <si>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</si>
  <si>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</si>
  <si>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</si>
  <si>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</si>
  <si>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</si>
  <si>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</si>
  <si>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</si>
  <si>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</si>
  <si>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</si>
  <si>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</si>
  <si>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</si>
  <si>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</si>
  <si>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</si>
  <si>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</si>
  <si>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</si>
  <si>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</si>
  <si>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</si>
  <si>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</si>
  <si>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</si>
  <si>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</si>
  <si>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</si>
  <si>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</si>
  <si>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</si>
  <si>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</si>
  <si>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</si>
  <si>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</si>
  <si>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</si>
  <si>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</si>
  <si>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</si>
  <si>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</si>
  <si>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</si>
  <si>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</si>
  <si>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</si>
  <si>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</si>
  <si>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</si>
  <si>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</si>
  <si>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</si>
  <si>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</si>
  <si>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</si>
  <si>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</si>
  <si>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</si>
  <si>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</si>
  <si>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</si>
  <si>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</si>
  <si>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</si>
  <si>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</si>
  <si>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</si>
  <si>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</si>
  <si>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</si>
  <si>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</si>
  <si>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</si>
  <si>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</si>
  <si>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</si>
  <si>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</si>
  <si>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</si>
  <si>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</si>
  <si>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</si>
  <si>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</si>
  <si>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</si>
  <si>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</si>
  <si>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</si>
  <si>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</si>
  <si>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</si>
  <si>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</si>
  <si>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</si>
  <si>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</si>
  <si>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</si>
  <si>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</si>
  <si>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</si>
  <si>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</si>
  <si>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</si>
  <si>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</si>
  <si>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</si>
  <si>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</si>
  <si>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</si>
  <si>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</si>
  <si>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</si>
  <si>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</si>
  <si>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</si>
  <si>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</si>
  <si>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</si>
  <si>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</si>
  <si>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</si>
  <si>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</si>
  <si>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</si>
  <si>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</si>
  <si>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</si>
  <si>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</si>
  <si>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</si>
  <si>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</si>
  <si>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</si>
  <si>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</si>
  <si>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</si>
  <si>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</si>
  <si>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</si>
  <si>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</si>
  <si>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</si>
  <si>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</si>
  <si>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</si>
  <si>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</si>
  <si>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</si>
  <si>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</si>
  <si>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</si>
  <si>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</si>
  <si>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</si>
  <si>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</si>
  <si>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</si>
  <si>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</si>
  <si>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</si>
  <si>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</si>
  <si>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</si>
  <si>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</si>
  <si>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</si>
  <si>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</si>
  <si>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</si>
  <si>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</si>
  <si>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</si>
  <si>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</si>
  <si>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</si>
  <si>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</si>
  <si>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</si>
  <si>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</si>
  <si>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</si>
  <si>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</si>
  <si>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</si>
  <si>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</si>
  <si>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</si>
  <si>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</si>
  <si>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</si>
  <si>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</si>
  <si>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</si>
  <si>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</si>
  <si>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</si>
  <si>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</si>
  <si>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</si>
  <si>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</si>
  <si>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</si>
  <si>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</si>
  <si>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</si>
  <si>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</si>
  <si>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</si>
  <si>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</si>
  <si>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</si>
  <si>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</si>
  <si>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</si>
  <si>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</si>
  <si>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</si>
  <si>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</si>
  <si>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</si>
  <si>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</si>
  <si>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</si>
  <si>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</si>
  <si>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</si>
  <si>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</si>
  <si>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</si>
  <si>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</si>
  <si>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</si>
  <si>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</si>
  <si>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</si>
  <si>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</si>
  <si>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</si>
  <si>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</si>
  <si>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</si>
  <si>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</si>
  <si>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</si>
  <si>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</si>
  <si>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</si>
  <si>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</si>
  <si>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</si>
  <si>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</si>
  <si>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</si>
  <si>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</si>
  <si>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</si>
  <si>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</si>
  <si>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</si>
  <si>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</si>
  <si>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</si>
  <si>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</si>
  <si>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</si>
  <si>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</si>
  <si>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</si>
  <si>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</si>
  <si>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</si>
  <si>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</si>
  <si>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</si>
  <si>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</si>
  <si>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</si>
  <si>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</si>
  <si>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</si>
  <si>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</si>
  <si>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</si>
  <si>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</si>
  <si>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</si>
  <si>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</si>
  <si>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</si>
  <si>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</si>
  <si>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</si>
  <si>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</si>
  <si>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</si>
  <si>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</si>
  <si>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</si>
  <si>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</si>
  <si>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</si>
  <si>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</si>
  <si>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</si>
  <si>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</si>
  <si>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</si>
  <si>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</si>
  <si>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</si>
  <si>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</si>
  <si>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</si>
  <si>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</si>
  <si>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</si>
  <si>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</si>
  <si>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</si>
  <si>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</si>
  <si>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</si>
  <si>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</si>
  <si>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</si>
  <si>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</si>
  <si>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</si>
  <si>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</si>
  <si>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</si>
  <si>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</si>
  <si>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</si>
  <si>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</si>
  <si>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</si>
  <si>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</si>
  <si>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</si>
  <si>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</si>
  <si>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</si>
  <si>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</si>
  <si>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</si>
  <si>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</si>
  <si>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</si>
  <si>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</si>
  <si>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</si>
  <si>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</si>
  <si>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</si>
  <si>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</si>
  <si>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</si>
  <si>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</si>
  <si>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</si>
  <si>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</si>
  <si>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</si>
  <si>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</si>
  <si>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</si>
  <si>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</si>
  <si>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</si>
  <si>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</si>
  <si>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</si>
  <si>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</si>
  <si>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</si>
  <si>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</si>
  <si>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</si>
  <si>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</si>
  <si>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</si>
  <si>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</si>
  <si>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</si>
  <si>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</si>
  <si>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</si>
  <si>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</si>
  <si>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</si>
  <si>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</si>
  <si>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</si>
  <si>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</si>
  <si>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</si>
  <si>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</si>
  <si>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</si>
  <si>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</si>
  <si>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</si>
  <si>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</si>
  <si>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</si>
  <si>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</si>
  <si>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</si>
  <si>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</si>
  <si>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</si>
  <si>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</si>
  <si>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</si>
  <si>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</si>
  <si>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</si>
  <si>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</si>
  <si>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</si>
  <si>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</si>
  <si>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</si>
  <si>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</si>
  <si>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</si>
  <si>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</si>
  <si>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</si>
  <si>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</si>
  <si>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</si>
  <si>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</si>
  <si>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</si>
  <si>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</si>
  <si>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</si>
  <si>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</si>
  <si>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</si>
  <si>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</si>
  <si>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</si>
  <si>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</si>
  <si>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</si>
  <si>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</si>
  <si>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</si>
  <si>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</si>
  <si>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</si>
  <si>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</si>
  <si>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</si>
  <si>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</si>
  <si>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</si>
  <si>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</si>
  <si>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</si>
  <si>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</si>
  <si>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</si>
  <si>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</si>
  <si>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</si>
  <si>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</si>
  <si>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</si>
  <si>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</si>
  <si>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</si>
  <si>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</si>
  <si>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</si>
  <si>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</si>
  <si>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</si>
  <si>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</si>
  <si>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</si>
  <si>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</si>
  <si>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</si>
  <si>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</si>
  <si>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</si>
  <si>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</si>
  <si>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</si>
  <si>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</si>
  <si>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</si>
  <si>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</si>
  <si>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</si>
  <si>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</si>
  <si>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</si>
  <si>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</si>
  <si>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</si>
  <si>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</si>
  <si>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</si>
  <si>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</si>
  <si>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</si>
  <si>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</si>
  <si>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</si>
  <si>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</si>
  <si>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</si>
  <si>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</si>
  <si>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</si>
  <si>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</si>
  <si>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</si>
  <si>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</si>
  <si>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</si>
  <si>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</si>
  <si>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</si>
  <si>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</si>
  <si>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</si>
  <si>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</si>
  <si>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</si>
  <si>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</si>
  <si>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</si>
  <si>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</si>
  <si>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</si>
  <si>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</si>
  <si>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</si>
  <si>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</si>
  <si>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</si>
  <si>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</si>
  <si>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</si>
  <si>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</si>
  <si>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</si>
  <si>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</si>
  <si>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</si>
  <si>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</si>
  <si>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</si>
  <si>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</si>
  <si>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</si>
  <si>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</si>
  <si>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</si>
  <si>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</si>
  <si>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</si>
  <si>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</si>
  <si>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</si>
  <si>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</si>
  <si>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</si>
  <si>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</si>
  <si>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</si>
  <si>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</si>
  <si>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</si>
  <si>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</si>
  <si>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</si>
  <si>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</si>
  <si>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</si>
  <si>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</si>
  <si>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</si>
  <si>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</si>
  <si>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</si>
  <si>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</si>
  <si>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</si>
  <si>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</si>
  <si>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</si>
  <si>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</si>
  <si>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</si>
  <si>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</si>
  <si>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</si>
  <si>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</si>
  <si>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</si>
  <si>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</si>
  <si>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</si>
  <si>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</si>
  <si>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</si>
  <si>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</si>
  <si>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</si>
  <si>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</si>
  <si>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</si>
  <si>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</si>
  <si>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</si>
  <si>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</si>
  <si>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</si>
  <si>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</si>
  <si>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</si>
  <si>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</si>
  <si>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</si>
  <si>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</si>
  <si>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</si>
  <si>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</si>
  <si>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</si>
  <si>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</si>
  <si>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</si>
  <si>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</si>
  <si>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</si>
  <si>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</si>
  <si>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</si>
  <si>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</si>
  <si>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</si>
  <si>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</si>
  <si>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</si>
  <si>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</si>
  <si>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</si>
  <si>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</si>
  <si>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</si>
  <si>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</si>
  <si>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</si>
  <si>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</si>
  <si>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</si>
  <si>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</si>
  <si>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</si>
  <si>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</si>
  <si>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</si>
  <si>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</si>
  <si>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</si>
  <si>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</si>
  <si>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</si>
  <si>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</si>
  <si>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</si>
  <si>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</si>
  <si>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</si>
  <si>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</si>
  <si>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</si>
  <si>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</si>
  <si>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</si>
  <si>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</si>
  <si>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</si>
  <si>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</si>
  <si>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</si>
  <si>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</si>
  <si>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</si>
  <si>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</si>
  <si>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</si>
  <si>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</si>
  <si>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</si>
  <si>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</si>
  <si>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</si>
  <si>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</si>
  <si>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</si>
  <si>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</si>
  <si>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</si>
  <si>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</si>
  <si>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</si>
  <si>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</si>
  <si>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</si>
  <si>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</si>
  <si>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</si>
  <si>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</si>
  <si>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</si>
  <si>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</si>
  <si>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</si>
  <si>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</si>
  <si>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</si>
  <si>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</si>
  <si>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</si>
  <si>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</si>
  <si>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</si>
  <si>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</si>
  <si>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</si>
  <si>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</si>
  <si>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</si>
  <si>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</si>
  <si>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</si>
  <si>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</si>
  <si>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</si>
  <si>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</si>
  <si>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</si>
  <si>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</si>
  <si>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</si>
  <si>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</si>
  <si>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</si>
  <si>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</si>
  <si>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</si>
  <si>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</si>
  <si>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</si>
  <si>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</si>
  <si>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</si>
  <si>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</si>
  <si>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</si>
  <si>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</si>
  <si>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</si>
  <si>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</si>
  <si>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</si>
  <si>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</si>
  <si>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</si>
  <si>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</si>
  <si>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</si>
  <si>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</si>
  <si>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</si>
  <si>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</si>
  <si>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</si>
  <si>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</si>
  <si>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</si>
  <si>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</si>
  <si>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</si>
  <si>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</si>
  <si>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</si>
  <si>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</si>
  <si>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</si>
  <si>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</si>
  <si>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</si>
  <si>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</si>
  <si>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</si>
  <si>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</si>
  <si>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</si>
  <si>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</si>
  <si>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</si>
  <si>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</si>
  <si>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</si>
  <si>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</si>
  <si>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</si>
  <si>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</si>
  <si>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</si>
  <si>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</si>
  <si>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</si>
  <si>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</si>
  <si>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</si>
  <si>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</si>
  <si>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</si>
  <si>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</si>
  <si>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</si>
  <si>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</si>
  <si>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</si>
  <si>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</si>
  <si>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</si>
  <si>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</si>
  <si>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</si>
  <si>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</si>
  <si>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</si>
  <si>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</si>
  <si>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</si>
  <si>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</si>
  <si>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</si>
  <si>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</si>
  <si>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</si>
  <si>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</si>
  <si>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</si>
  <si>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</si>
  <si>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</si>
  <si>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</si>
  <si>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</si>
  <si>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</si>
  <si>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</si>
  <si>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</si>
  <si>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</si>
  <si>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</si>
  <si>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</si>
  <si>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</si>
  <si>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</si>
  <si>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</si>
  <si>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</si>
  <si>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</si>
  <si>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</si>
  <si>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</si>
  <si>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</si>
  <si>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</si>
  <si>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</si>
  <si>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</si>
  <si>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</si>
  <si>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</si>
  <si>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</si>
  <si>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</si>
  <si>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</si>
  <si>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</si>
  <si>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</si>
  <si>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</si>
  <si>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</si>
  <si>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</si>
  <si>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</si>
  <si>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</si>
  <si>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</si>
  <si>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</si>
  <si>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</si>
  <si>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</si>
  <si>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</si>
  <si>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</si>
  <si>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</si>
  <si>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</si>
  <si>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</si>
  <si>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</si>
  <si>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</si>
  <si>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</si>
  <si>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</si>
  <si>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</si>
  <si>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</si>
  <si>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</si>
  <si>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</si>
  <si>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</si>
  <si>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</si>
  <si>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</si>
  <si>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</si>
  <si>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</si>
  <si>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</si>
  <si>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</si>
  <si>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</si>
  <si>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</si>
  <si>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</si>
  <si>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</si>
  <si>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</si>
  <si>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</si>
  <si>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</si>
  <si>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</si>
  <si>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</si>
  <si>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</si>
  <si>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</si>
  <si>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</si>
  <si>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</si>
  <si>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</si>
  <si>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</si>
  <si>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</si>
  <si>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</si>
  <si>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</si>
  <si>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</si>
  <si>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</si>
  <si>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</si>
  <si>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</si>
  <si>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</si>
  <si>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</si>
  <si>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</si>
  <si>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</si>
  <si>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</si>
  <si>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</si>
  <si>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</si>
  <si>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</si>
  <si>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</si>
  <si>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</si>
  <si>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</si>
  <si>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</si>
  <si>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</si>
  <si>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</si>
  <si>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</si>
  <si>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</si>
  <si>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</si>
  <si>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</si>
  <si>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</si>
  <si>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</si>
  <si>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</si>
  <si>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</si>
  <si>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</si>
  <si>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</si>
  <si>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</si>
  <si>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</si>
  <si>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</si>
  <si>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</si>
  <si>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</si>
  <si>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</si>
  <si>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</si>
  <si>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</si>
  <si>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</si>
  <si>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</si>
  <si>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</si>
  <si>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</si>
  <si>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</si>
  <si>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</si>
  <si>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</si>
  <si>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</si>
  <si>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</si>
  <si>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</si>
  <si>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</si>
  <si>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</si>
  <si>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</si>
  <si>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</si>
  <si>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</si>
  <si>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</si>
  <si>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</si>
  <si>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</si>
  <si>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</si>
  <si>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</si>
  <si>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</si>
  <si>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</si>
  <si>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</si>
  <si>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</si>
  <si>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</si>
  <si>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</si>
  <si>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</si>
  <si>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</si>
  <si>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</si>
  <si>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</si>
  <si>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</si>
  <si>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</si>
  <si>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</si>
  <si>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</si>
  <si>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</si>
  <si>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</si>
  <si>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</si>
  <si>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</si>
  <si>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</si>
  <si>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</si>
  <si>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</si>
  <si>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</si>
  <si>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</si>
  <si>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</si>
  <si>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</si>
  <si>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</si>
  <si>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</si>
  <si>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</si>
  <si>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</si>
  <si>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</si>
  <si>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</si>
  <si>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</si>
  <si>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</si>
  <si>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</si>
  <si>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</si>
  <si>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</si>
  <si>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</si>
  <si>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</si>
  <si>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</si>
  <si>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</si>
  <si>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</si>
  <si>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</si>
  <si>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</si>
  <si>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</si>
  <si>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</si>
  <si>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</si>
  <si>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</si>
  <si>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</si>
  <si>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</si>
  <si>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</si>
  <si>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</si>
  <si>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</si>
  <si>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</si>
  <si>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</si>
  <si>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</si>
  <si>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</si>
  <si>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</si>
  <si>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</si>
  <si>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</si>
  <si>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</si>
  <si>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</si>
  <si>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</si>
  <si>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</si>
  <si>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</si>
  <si>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</si>
  <si>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</si>
  <si>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</si>
  <si>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</si>
  <si>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</si>
  <si>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</si>
  <si>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</si>
  <si>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</si>
  <si>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</si>
  <si>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</si>
  <si>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</si>
  <si>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</si>
  <si>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</si>
  <si>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</si>
  <si>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</si>
  <si>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</si>
  <si>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</si>
  <si>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</si>
  <si>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</si>
  <si>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</si>
  <si>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</si>
  <si>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</si>
  <si>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</si>
  <si>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</si>
  <si>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</si>
  <si>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</si>
  <si>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</si>
  <si>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</si>
  <si>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</si>
  <si>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</si>
  <si>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</si>
  <si>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</si>
  <si>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</si>
  <si>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</si>
  <si>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</si>
  <si>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</si>
  <si>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</si>
  <si>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</si>
  <si>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</si>
  <si>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</si>
  <si>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</si>
  <si>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</si>
  <si>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</si>
  <si>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</si>
  <si>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</si>
  <si>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</si>
  <si>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</si>
  <si>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</si>
  <si>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</si>
  <si>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</si>
  <si>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</si>
  <si>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</si>
  <si>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</si>
  <si>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</si>
  <si>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</si>
  <si>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</si>
  <si>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</si>
  <si>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</si>
  <si>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</si>
  <si>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</si>
  <si>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</si>
  <si>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</si>
  <si>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</si>
  <si>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</si>
  <si>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</si>
  <si>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</si>
  <si>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</si>
  <si>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</si>
  <si>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</si>
  <si>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</si>
  <si>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</si>
  <si>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</si>
  <si>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</si>
  <si>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</si>
  <si>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</si>
  <si>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</si>
  <si>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</si>
  <si>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</si>
  <si>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</si>
  <si>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</si>
  <si>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</si>
  <si>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</si>
  <si>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</si>
  <si>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</si>
  <si>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</si>
  <si>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</si>
  <si>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</si>
  <si>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</si>
  <si>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</si>
  <si>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</si>
  <si>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</si>
  <si>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</si>
  <si>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</si>
  <si>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</si>
  <si>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</si>
  <si>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</si>
  <si>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</si>
  <si>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</si>
  <si>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</si>
  <si>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</si>
  <si>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</si>
  <si>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</si>
  <si>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</si>
  <si>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</si>
  <si>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</si>
  <si>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</si>
  <si>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</si>
  <si>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</si>
  <si>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</si>
  <si>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</si>
  <si>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</si>
  <si>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</si>
  <si>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</si>
  <si>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</si>
  <si>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</si>
  <si>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</si>
  <si>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</si>
  <si>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</si>
  <si>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</si>
  <si>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</si>
  <si>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</si>
  <si>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</si>
  <si>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</si>
  <si>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</si>
  <si>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</si>
  <si>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</si>
  <si>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</si>
  <si>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</si>
  <si>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</si>
  <si>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</si>
  <si>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</si>
  <si>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</si>
  <si>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</si>
  <si>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</si>
  <si>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</si>
  <si>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</si>
  <si>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</si>
  <si>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</si>
  <si>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</si>
  <si>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</si>
  <si>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</si>
  <si>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</si>
  <si>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</si>
  <si>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</si>
  <si>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</si>
  <si>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</si>
  <si>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</si>
  <si>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</si>
  <si>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</si>
  <si>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</si>
  <si>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</si>
  <si>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</si>
  <si>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</si>
  <si>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</si>
  <si>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</si>
  <si>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</si>
  <si>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</si>
  <si>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</si>
  <si>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</si>
  <si>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</si>
  <si>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</si>
  <si>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</si>
  <si>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</si>
  <si>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</si>
  <si>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</si>
  <si>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</si>
  <si>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</si>
  <si>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</si>
  <si>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</si>
  <si>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</si>
  <si>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</si>
  <si>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</si>
  <si>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</si>
  <si>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</si>
  <si>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</si>
  <si>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</si>
  <si>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</si>
  <si>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</si>
  <si>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</si>
  <si>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</si>
  <si>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</si>
  <si>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</si>
  <si>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</si>
  <si>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</si>
  <si>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</si>
  <si>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</si>
  <si>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</si>
  <si>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</si>
  <si>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</si>
  <si>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</si>
  <si>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</si>
  <si>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</si>
  <si>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</si>
  <si>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</si>
  <si>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</si>
  <si>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</si>
  <si>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</si>
  <si>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</si>
  <si>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</si>
  <si>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</si>
  <si>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</si>
  <si>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</si>
  <si>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</si>
  <si>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</si>
  <si>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</si>
  <si>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</si>
  <si>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</si>
  <si>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</si>
  <si>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</si>
  <si>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</si>
  <si>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</si>
  <si>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</si>
  <si>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</si>
  <si>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</si>
  <si>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</si>
  <si>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</si>
  <si>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</si>
  <si>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</si>
  <si>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</si>
  <si>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</si>
  <si>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</si>
  <si>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</si>
  <si>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</si>
  <si>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</si>
  <si>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</si>
  <si>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</si>
  <si>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</si>
  <si>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</si>
  <si>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</si>
  <si>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</si>
  <si>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</si>
  <si>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</si>
  <si>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</si>
  <si>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</si>
  <si>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</si>
  <si>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</si>
  <si>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</si>
  <si>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</si>
  <si>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</si>
  <si>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</si>
  <si>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</si>
  <si>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</si>
  <si>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</si>
  <si>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</si>
  <si>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</si>
  <si>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</si>
  <si>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</si>
  <si>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</si>
  <si>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</si>
  <si>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</si>
  <si>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</si>
  <si>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</si>
  <si>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</si>
  <si>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</si>
  <si>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</si>
  <si>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</si>
  <si>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</si>
  <si>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</si>
  <si>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</si>
  <si>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</si>
  <si>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</si>
  <si>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</si>
  <si>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</si>
  <si>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</si>
  <si>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</si>
  <si>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</si>
  <si>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</si>
  <si>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</si>
  <si>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</si>
  <si>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</si>
  <si>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</si>
  <si>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</si>
  <si>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</si>
  <si>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</si>
  <si>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</si>
  <si>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</si>
  <si>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</si>
  <si>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</si>
  <si>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</si>
  <si>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</si>
  <si>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</si>
  <si>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</si>
  <si>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</si>
  <si>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</si>
  <si>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</si>
  <si>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</si>
  <si>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</si>
  <si>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</si>
  <si>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</si>
  <si>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</si>
  <si>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</si>
  <si>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</si>
  <si>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</si>
  <si>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</si>
  <si>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</si>
  <si>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</si>
  <si>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</si>
  <si>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</si>
  <si>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</si>
  <si>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</si>
  <si>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</si>
  <si>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</si>
  <si>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</si>
  <si>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</si>
  <si>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</si>
  <si>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</si>
  <si>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</si>
  <si>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</si>
  <si>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</si>
  <si>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</si>
  <si>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</si>
  <si>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</si>
  <si>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</si>
  <si>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</si>
  <si>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</si>
  <si>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</si>
  <si>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</si>
  <si>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</si>
  <si>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</si>
  <si>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</si>
  <si>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</si>
  <si>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</si>
  <si>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</si>
  <si>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</si>
  <si>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</si>
  <si>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</si>
  <si>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</si>
  <si>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</si>
  <si>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</si>
  <si>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</si>
  <si>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</si>
  <si>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</si>
  <si>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</si>
  <si>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</si>
  <si>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</si>
  <si>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</si>
  <si>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</si>
  <si>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</si>
  <si>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</si>
  <si>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</si>
  <si>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</si>
  <si>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</si>
  <si>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</si>
  <si>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</si>
  <si>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</si>
  <si>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</si>
  <si>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</si>
  <si>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</si>
  <si>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</si>
  <si>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</si>
  <si>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</si>
  <si>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</si>
  <si>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</si>
  <si>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</si>
  <si>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</si>
  <si>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</si>
  <si>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</si>
  <si>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</si>
  <si>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</si>
  <si>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</si>
  <si>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</si>
  <si>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</si>
  <si>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</si>
  <si>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</si>
  <si>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</si>
  <si>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</si>
  <si>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</si>
  <si>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</si>
  <si>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</si>
  <si>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</si>
  <si>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</si>
  <si>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</si>
  <si>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</si>
  <si>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</si>
  <si>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</si>
  <si>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</si>
  <si>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</si>
  <si>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</si>
  <si>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</si>
  <si>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</si>
  <si>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</si>
  <si>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</si>
  <si>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</si>
  <si>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</si>
  <si>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</si>
  <si>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</si>
  <si>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</si>
  <si>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</si>
  <si>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</si>
  <si>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</si>
  <si>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</si>
  <si>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</si>
  <si>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</si>
  <si>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</si>
  <si>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</si>
  <si>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</si>
  <si>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</si>
  <si>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</si>
  <si>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</si>
  <si>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</si>
  <si>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</si>
  <si>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</si>
  <si>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</si>
  <si>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</si>
  <si>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</si>
  <si>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</si>
  <si>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</si>
  <si>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</si>
  <si>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</si>
  <si>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</si>
  <si>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</si>
  <si>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</si>
  <si>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</si>
  <si>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</si>
  <si>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</si>
  <si>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</si>
  <si>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</si>
  <si>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</si>
  <si>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</si>
  <si>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</si>
  <si>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</si>
  <si>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</si>
  <si>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</si>
  <si>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</si>
  <si>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</si>
  <si>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</si>
  <si>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</si>
  <si>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</si>
  <si>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</si>
  <si>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</si>
  <si>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</si>
  <si>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</si>
  <si>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</si>
  <si>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</si>
  <si>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</si>
  <si>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</si>
  <si>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</si>
  <si>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</si>
  <si>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</si>
  <si>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</si>
  <si>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</si>
  <si>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</si>
  <si>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</si>
  <si>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</si>
  <si>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</si>
  <si>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</si>
  <si>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</si>
  <si>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</si>
  <si>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</si>
  <si>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</si>
  <si>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</si>
  <si>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</si>
  <si>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</si>
  <si>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</si>
  <si>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</si>
  <si>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</si>
  <si>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</si>
  <si>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</si>
  <si>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</si>
  <si>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</si>
  <si>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</si>
  <si>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</si>
  <si>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</si>
  <si>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</si>
  <si>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</si>
  <si>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</si>
  <si>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</si>
  <si>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</si>
  <si>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</si>
  <si>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</si>
  <si>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</si>
  <si>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</si>
  <si>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</si>
  <si>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</si>
  <si>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</si>
  <si>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</si>
  <si>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</si>
  <si>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</si>
  <si>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</si>
  <si>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</si>
  <si>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</si>
  <si>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</si>
  <si>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</si>
  <si>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</si>
  <si>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</si>
  <si>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</si>
  <si>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</si>
  <si>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</si>
  <si>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</si>
  <si>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</si>
  <si>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</si>
  <si>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</si>
  <si>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</si>
  <si>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</si>
  <si>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</si>
  <si>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</si>
  <si>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</si>
  <si>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</si>
  <si>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</si>
  <si>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</si>
  <si>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</si>
  <si>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</si>
  <si>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</si>
  <si>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</si>
  <si>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</si>
  <si>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</si>
  <si>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</si>
  <si>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</si>
  <si>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</si>
  <si>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</si>
  <si>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</si>
  <si>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</si>
  <si>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</si>
  <si>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</si>
  <si>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</si>
  <si>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</si>
  <si>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</si>
  <si>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</si>
  <si>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</si>
  <si>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</si>
  <si>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</si>
  <si>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</si>
  <si>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</si>
  <si>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</si>
  <si>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</si>
  <si>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</si>
  <si>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</si>
  <si>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</si>
  <si>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</si>
  <si>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</si>
  <si>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</si>
  <si>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</si>
  <si>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</si>
  <si>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</si>
  <si>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</si>
  <si>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</si>
  <si>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</si>
  <si>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</si>
  <si>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</si>
  <si>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</si>
  <si>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</si>
  <si>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</si>
  <si>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</si>
  <si>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</si>
  <si>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</si>
  <si>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</si>
  <si>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</si>
  <si>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</si>
  <si>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</si>
  <si>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</si>
  <si>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</si>
  <si>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</si>
  <si>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</si>
  <si>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</si>
  <si>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</si>
  <si>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</si>
  <si>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</si>
  <si>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</si>
  <si>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</si>
  <si>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</si>
  <si>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</si>
  <si>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</si>
  <si>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</si>
  <si>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</si>
  <si>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</si>
  <si>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</si>
  <si>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</si>
  <si>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</si>
  <si>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</si>
  <si>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</si>
  <si>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</si>
  <si>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</si>
  <si>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</si>
  <si>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</si>
  <si>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</si>
  <si>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</si>
  <si>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</si>
  <si>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</si>
  <si>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</si>
  <si>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</si>
  <si>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</si>
  <si>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</si>
  <si>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</si>
  <si>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</si>
  <si>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</si>
  <si>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</si>
  <si>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</si>
  <si>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</si>
  <si>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</si>
  <si>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</si>
  <si>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</si>
  <si>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</si>
  <si>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</si>
  <si>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</si>
  <si>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</si>
  <si>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</si>
  <si>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</si>
  <si>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</si>
  <si>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</si>
  <si>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</si>
  <si>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</si>
  <si>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</si>
  <si>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</si>
  <si>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</si>
  <si>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</si>
  <si>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</si>
  <si>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</si>
  <si>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</si>
  <si>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</si>
  <si>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</si>
  <si>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</si>
  <si>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</si>
  <si>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</si>
  <si>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</si>
  <si>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</si>
  <si>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</si>
  <si>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</si>
  <si>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</si>
  <si>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</si>
  <si>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</si>
  <si>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</si>
  <si>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</si>
  <si>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</si>
  <si>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</si>
  <si>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</si>
  <si>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</si>
  <si>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</si>
  <si>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</si>
  <si>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</si>
  <si>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</si>
  <si>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</si>
  <si>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</si>
  <si>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</si>
  <si>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</si>
  <si>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</si>
  <si>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</si>
  <si>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</si>
  <si>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</si>
  <si>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</si>
  <si>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</si>
  <si>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</si>
  <si>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</si>
  <si>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</si>
  <si>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</si>
  <si>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</si>
  <si>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</si>
  <si>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</si>
  <si>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</si>
  <si>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</si>
  <si>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</si>
  <si>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</si>
  <si>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</si>
  <si>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</si>
  <si>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</si>
  <si>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</si>
  <si>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</si>
  <si>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</si>
  <si>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</si>
  <si>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</si>
  <si>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</si>
  <si>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</si>
  <si>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</si>
  <si>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</si>
  <si>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</si>
  <si>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</si>
  <si>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</si>
  <si>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</si>
  <si>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</si>
  <si>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</si>
  <si>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</si>
  <si>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</si>
  <si>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</si>
  <si>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</si>
  <si>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</si>
  <si>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</si>
  <si>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</si>
  <si>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</si>
  <si>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</si>
  <si>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</si>
  <si>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</si>
  <si>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</si>
  <si>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</si>
  <si>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</si>
  <si>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</si>
  <si>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</si>
  <si>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</si>
  <si>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</si>
  <si>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</si>
  <si>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</si>
  <si>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</si>
  <si>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</si>
  <si>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</si>
  <si>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</si>
  <si>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</si>
  <si>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</si>
  <si>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</si>
  <si>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</si>
  <si>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</si>
  <si>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</si>
  <si>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</si>
  <si>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</si>
  <si>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</si>
  <si>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</si>
  <si>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</si>
  <si>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</si>
  <si>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</si>
  <si>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</si>
  <si>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</si>
  <si>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</si>
  <si>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</si>
  <si>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</si>
  <si>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</si>
  <si>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</si>
  <si>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</si>
  <si>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</si>
  <si>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</si>
  <si>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</si>
  <si>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</si>
  <si>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</si>
  <si>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</si>
  <si>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</si>
  <si>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</si>
  <si>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</si>
  <si>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</si>
  <si>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</si>
  <si>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</si>
  <si>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</si>
  <si>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</si>
  <si>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</si>
  <si>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</si>
  <si>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</si>
  <si>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</si>
  <si>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</si>
  <si>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</si>
  <si>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</si>
  <si>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</si>
  <si>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</si>
  <si>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</si>
  <si>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</si>
  <si>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</si>
  <si>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</si>
  <si>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</si>
  <si>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</si>
  <si>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</si>
  <si>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</si>
  <si>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</si>
  <si>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</si>
  <si>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</si>
  <si>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</si>
  <si>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</si>
  <si>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</si>
  <si>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</si>
  <si>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</si>
  <si>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</si>
  <si>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</si>
  <si>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</si>
  <si>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</si>
  <si>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</si>
  <si>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</si>
  <si>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</si>
  <si>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</si>
  <si>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</si>
  <si>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</si>
  <si>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</si>
  <si>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</si>
  <si>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</si>
  <si>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</si>
  <si>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</si>
  <si>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</si>
  <si>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</si>
  <si>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</si>
  <si>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</si>
  <si>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</si>
  <si>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</si>
  <si>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</si>
  <si>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</si>
  <si>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</si>
  <si>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</si>
  <si>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</si>
  <si>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</si>
  <si>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</si>
  <si>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</si>
  <si>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</si>
  <si>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</si>
  <si>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</si>
  <si>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</si>
  <si>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</si>
  <si>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</si>
  <si>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</si>
  <si>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</si>
  <si>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</si>
  <si>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</si>
  <si>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</si>
  <si>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</si>
  <si>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</si>
  <si>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</si>
  <si>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</si>
  <si>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</si>
  <si>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</si>
  <si>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</si>
  <si>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</si>
  <si>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</si>
  <si>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</si>
  <si>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</si>
  <si>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</si>
  <si>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</si>
  <si>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</si>
  <si>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</si>
  <si>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</si>
  <si>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</si>
  <si>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</si>
  <si>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</si>
  <si>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</si>
  <si>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</si>
  <si>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</si>
  <si>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</si>
  <si>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</si>
  <si>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</si>
  <si>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</si>
  <si>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</si>
  <si>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</si>
  <si>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</si>
  <si>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</si>
  <si>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</si>
  <si>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</si>
  <si>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</si>
  <si>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</si>
  <si>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</si>
  <si>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</si>
  <si>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</si>
  <si>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</si>
  <si>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</si>
  <si>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</si>
  <si>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</si>
  <si>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</si>
  <si>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</si>
  <si>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</si>
  <si>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</si>
  <si>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</si>
  <si>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</si>
  <si>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</si>
  <si>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</si>
  <si>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</si>
  <si>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</si>
  <si>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</si>
  <si>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</si>
  <si>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</si>
  <si>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</si>
  <si>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</si>
  <si>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</si>
  <si>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</si>
  <si>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</si>
  <si>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</si>
  <si>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</si>
  <si>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</si>
  <si>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</si>
  <si>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</si>
  <si>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</si>
  <si>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</si>
  <si>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</si>
  <si>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</si>
  <si>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</si>
  <si>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</si>
  <si>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</si>
  <si>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</si>
  <si>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</si>
  <si>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</si>
  <si>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</si>
  <si>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</si>
  <si>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</si>
  <si>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</si>
  <si>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</si>
  <si>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</si>
  <si>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</si>
  <si>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</si>
  <si>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</si>
  <si>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</si>
  <si>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</si>
  <si>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</si>
  <si>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</si>
  <si>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</si>
  <si>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</si>
  <si>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</si>
  <si>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</si>
  <si>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</si>
  <si>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</si>
  <si>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</si>
  <si>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</si>
  <si>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</si>
  <si>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</si>
  <si>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</si>
  <si>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</si>
  <si>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</si>
  <si>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</si>
  <si>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</si>
  <si>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</si>
  <si>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</si>
  <si>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</si>
  <si>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</si>
  <si>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</si>
  <si>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</si>
  <si>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</si>
  <si>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</si>
  <si>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</si>
  <si>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</si>
  <si>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</si>
  <si>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</si>
  <si>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</si>
  <si>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</si>
  <si>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</si>
  <si>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</si>
  <si>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</si>
  <si>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</si>
  <si>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</si>
  <si>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</si>
  <si>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</si>
  <si>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</si>
  <si>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</si>
  <si>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</si>
  <si>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</si>
  <si>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</si>
  <si>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</si>
  <si>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</si>
  <si>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</si>
  <si>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</si>
  <si>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</si>
  <si>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</si>
  <si>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</si>
  <si>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</si>
  <si>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</si>
  <si>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</si>
  <si>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</si>
  <si>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</si>
  <si>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</si>
  <si>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</si>
  <si>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</si>
  <si>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</si>
  <si>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</si>
  <si>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</si>
  <si>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</si>
  <si>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</si>
  <si>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</si>
  <si>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</si>
  <si>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</si>
  <si>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</si>
  <si>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</si>
  <si>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</si>
  <si>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</si>
  <si>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</si>
  <si>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</si>
  <si>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</si>
  <si>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</si>
  <si>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</si>
  <si>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</si>
  <si>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</si>
  <si>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</si>
  <si>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</si>
  <si>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</si>
  <si>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</si>
  <si>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</si>
  <si>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</si>
  <si>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</si>
  <si>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</si>
  <si>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</si>
  <si>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</si>
  <si>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</si>
  <si>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</si>
  <si>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</si>
  <si>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</si>
  <si>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</si>
  <si>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</si>
  <si>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</si>
  <si>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</si>
  <si>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</si>
  <si>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</si>
  <si>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</si>
  <si>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</si>
  <si>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</si>
  <si>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</si>
  <si>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</si>
  <si>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</si>
  <si>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</si>
  <si>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</si>
  <si>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</si>
  <si>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</si>
  <si>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</si>
  <si>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</si>
  <si>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</si>
  <si>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</si>
  <si>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</si>
  <si>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</si>
  <si>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</si>
  <si>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</si>
  <si>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</si>
  <si>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</si>
  <si>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</si>
  <si>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</si>
  <si>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</si>
  <si>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</si>
  <si>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</si>
  <si>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</si>
  <si>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</si>
  <si>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</si>
  <si>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</si>
  <si>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</si>
  <si>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</si>
  <si>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</si>
  <si>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</si>
  <si>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</si>
  <si>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</si>
  <si>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</si>
  <si>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</si>
  <si>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</si>
  <si>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</si>
  <si>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</si>
  <si>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</si>
  <si>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</si>
  <si>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</si>
  <si>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</si>
  <si>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</si>
  <si>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</si>
  <si>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</si>
  <si>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</si>
  <si>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</si>
  <si>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</si>
  <si>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</si>
  <si>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</si>
  <si>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</si>
  <si>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</si>
  <si>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</si>
  <si>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</si>
  <si>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</si>
  <si>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</si>
  <si>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</si>
  <si>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</si>
  <si>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</si>
  <si>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</si>
  <si>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</si>
  <si>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</si>
  <si>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</si>
  <si>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</si>
  <si>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</si>
  <si>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</si>
  <si>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</si>
  <si>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</si>
  <si>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</si>
  <si>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</si>
  <si>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</si>
  <si>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</si>
  <si>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</si>
  <si>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</si>
  <si>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</si>
  <si>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</si>
  <si>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</si>
  <si>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</si>
  <si>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</si>
  <si>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</si>
  <si>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</si>
  <si>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</si>
  <si>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</si>
  <si>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</si>
  <si>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</si>
  <si>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</si>
  <si>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</si>
  <si>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</si>
  <si>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</si>
  <si>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</si>
  <si>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</si>
  <si>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</si>
  <si>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</si>
  <si>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</si>
  <si>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</si>
  <si>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</si>
  <si>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</si>
  <si>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</si>
  <si>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</si>
  <si>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</si>
  <si>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</si>
  <si>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</si>
  <si>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</si>
  <si>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</si>
  <si>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</si>
  <si>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</si>
  <si>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</si>
  <si>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</si>
  <si>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</si>
  <si>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</si>
  <si>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</si>
  <si>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</si>
  <si>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</si>
  <si>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</si>
  <si>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</si>
  <si>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</si>
  <si>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</si>
  <si>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</si>
  <si>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</si>
  <si>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</si>
  <si>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</si>
  <si>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</si>
  <si>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</si>
  <si>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</si>
  <si>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</si>
  <si>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</si>
  <si>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</si>
  <si>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</si>
  <si>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</si>
  <si>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</si>
  <si>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</si>
  <si>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</si>
  <si>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</si>
  <si>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</si>
  <si>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</si>
  <si>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</si>
  <si>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</si>
  <si>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</si>
  <si>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</si>
  <si>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</si>
  <si>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</si>
  <si>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</si>
  <si>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</si>
  <si>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</si>
  <si>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</si>
  <si>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</si>
  <si>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</si>
  <si>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</si>
  <si>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</si>
  <si>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</si>
  <si>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</si>
  <si>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</si>
  <si>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</si>
  <si>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</si>
  <si>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</si>
  <si>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</si>
  <si>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</si>
  <si>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</si>
  <si>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</si>
  <si>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</si>
  <si>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</si>
  <si>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</si>
  <si>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</si>
  <si>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</si>
  <si>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</si>
  <si>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</si>
  <si>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</si>
  <si>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</si>
  <si>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</si>
  <si>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</si>
  <si>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</si>
  <si>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</si>
  <si>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</si>
  <si>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</si>
  <si>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</si>
  <si>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</si>
  <si>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</si>
  <si>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</si>
  <si>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</si>
  <si>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</si>
  <si>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</si>
  <si>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</si>
  <si>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</si>
  <si>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</si>
  <si>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</si>
  <si>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</si>
  <si>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</si>
  <si>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</si>
  <si>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</si>
  <si>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</si>
  <si>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</si>
  <si>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</si>
  <si>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</si>
  <si>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</si>
  <si>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</si>
  <si>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</si>
  <si>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</si>
  <si>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</si>
  <si>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</si>
  <si>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</si>
  <si>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</si>
  <si>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</si>
  <si>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</si>
  <si>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</si>
  <si>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</si>
  <si>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</si>
  <si>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</si>
  <si>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</si>
  <si>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</si>
  <si>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</si>
  <si>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</si>
  <si>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</si>
  <si>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</si>
  <si>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</si>
  <si>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</si>
  <si>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</si>
  <si>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</si>
  <si>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</si>
  <si>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</si>
  <si>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</si>
  <si>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</si>
  <si>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</si>
  <si>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</si>
  <si>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</si>
  <si>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</si>
  <si>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</si>
  <si>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</si>
  <si>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</si>
  <si>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</si>
  <si>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</si>
  <si>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</si>
  <si>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</si>
  <si>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</si>
  <si>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</si>
  <si>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</si>
  <si>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</si>
  <si>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</si>
  <si>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</si>
  <si>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</si>
  <si>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</si>
  <si>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</si>
  <si>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</si>
  <si>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</si>
  <si>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</si>
  <si>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</si>
  <si>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</si>
  <si>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</si>
  <si>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</si>
  <si>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</si>
  <si>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</si>
  <si>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</si>
  <si>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</si>
  <si>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</si>
  <si>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</si>
  <si>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</si>
  <si>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</si>
  <si>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</si>
  <si>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</si>
  <si>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</si>
  <si>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</si>
  <si>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</si>
  <si>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</si>
  <si>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</si>
  <si>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</si>
  <si>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</si>
  <si>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</si>
  <si>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</si>
  <si>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</si>
  <si>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</si>
  <si>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</si>
  <si>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</si>
  <si>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</si>
  <si>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</si>
  <si>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</si>
  <si>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</si>
  <si>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</si>
  <si>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</si>
  <si>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</si>
  <si>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</si>
  <si>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</si>
  <si>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</si>
  <si>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</si>
  <si>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</si>
  <si>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</si>
  <si>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</si>
  <si>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</si>
  <si>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</si>
  <si>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</si>
  <si>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</si>
  <si>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</si>
  <si>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</si>
  <si>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</si>
  <si>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</si>
  <si>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</si>
  <si>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</si>
  <si>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</si>
  <si>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</si>
  <si>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</si>
  <si>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</si>
  <si>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</si>
  <si>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</si>
  <si>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</si>
  <si>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</si>
  <si>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</si>
  <si>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</si>
  <si>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</si>
  <si>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</si>
  <si>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</si>
  <si>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</si>
  <si>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</si>
  <si>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</si>
  <si>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</si>
  <si>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</si>
  <si>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</si>
  <si>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</si>
  <si>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</si>
  <si>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</si>
  <si>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</si>
  <si>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</si>
  <si>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</si>
  <si>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</si>
  <si>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</si>
  <si>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</si>
  <si>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</si>
  <si>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</si>
  <si>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</si>
  <si>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</si>
  <si>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</si>
  <si>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</si>
  <si>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</si>
  <si>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</si>
  <si>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</si>
  <si>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</si>
  <si>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</si>
  <si>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</si>
  <si>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</si>
  <si>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</si>
  <si>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</si>
  <si>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</si>
  <si>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</si>
  <si>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</si>
  <si>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</si>
  <si>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</si>
  <si>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</si>
  <si>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</si>
  <si>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</si>
  <si>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</si>
  <si>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</si>
  <si>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</si>
  <si>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</si>
  <si>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</si>
  <si>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</si>
  <si>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</si>
  <si>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</si>
  <si>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</si>
  <si>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</si>
  <si>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</si>
  <si>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</si>
  <si>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</si>
  <si>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</si>
  <si>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</si>
  <si>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</si>
  <si>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</si>
  <si>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</si>
  <si>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</si>
  <si>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</si>
  <si>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</si>
  <si>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</si>
  <si>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</si>
  <si>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</si>
  <si>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</si>
  <si>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</si>
  <si>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</si>
  <si>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</si>
  <si>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</si>
  <si>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</si>
  <si>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</si>
  <si>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</si>
  <si>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</si>
  <si>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</si>
  <si>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</si>
  <si>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</si>
  <si>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</si>
  <si>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</si>
  <si>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</si>
  <si>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</si>
  <si>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</si>
  <si>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</si>
  <si>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</si>
  <si>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</si>
  <si>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</si>
  <si>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</si>
  <si>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</si>
  <si>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</si>
  <si>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</si>
  <si>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</si>
  <si>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</si>
  <si>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</si>
  <si>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</si>
  <si>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</si>
  <si>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</si>
  <si>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</si>
  <si>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</si>
  <si>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</si>
  <si>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</si>
  <si>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</si>
  <si>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</si>
  <si>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</si>
  <si>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</si>
  <si>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</si>
  <si>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</si>
  <si>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</si>
  <si>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</si>
  <si>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</si>
  <si>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</si>
  <si>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</si>
  <si>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</si>
  <si>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</si>
  <si>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</si>
  <si>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</si>
  <si>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</si>
  <si>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</si>
  <si>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</si>
  <si>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</si>
  <si>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</si>
  <si>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</si>
  <si>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</si>
  <si>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</si>
  <si>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</si>
  <si>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</si>
  <si>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</si>
  <si>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</si>
  <si>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</si>
  <si>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</si>
  <si>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</si>
  <si>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</si>
  <si>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</si>
  <si>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</si>
  <si>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</si>
  <si>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</si>
  <si>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</si>
  <si>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</si>
  <si>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</si>
  <si>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</si>
  <si>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</si>
  <si>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</si>
  <si>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</si>
  <si>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</si>
  <si>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</si>
  <si>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</si>
  <si>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</si>
  <si>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</si>
  <si>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</si>
  <si>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</si>
  <si>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</si>
  <si>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</si>
  <si>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</si>
  <si>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</si>
  <si>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</si>
  <si>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</si>
  <si>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</si>
  <si>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</si>
  <si>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</si>
  <si>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</si>
  <si>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</si>
  <si>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</si>
  <si>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</si>
  <si>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</si>
  <si>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</si>
  <si>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</si>
  <si>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</si>
  <si>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</si>
  <si>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</si>
  <si>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</si>
  <si>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</si>
  <si>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</si>
  <si>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</si>
  <si>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</si>
  <si>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</si>
  <si>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</si>
  <si>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</si>
  <si>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</si>
  <si>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</si>
  <si>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</si>
  <si>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</si>
  <si>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</si>
  <si>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</si>
  <si>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</si>
  <si>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</si>
  <si>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</si>
  <si>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</si>
  <si>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</si>
  <si>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</si>
  <si>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</si>
  <si>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</si>
  <si>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</si>
  <si>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</si>
  <si>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</si>
  <si>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</si>
  <si>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</si>
  <si>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</si>
  <si>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</si>
  <si>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</si>
  <si>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</si>
  <si>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</si>
  <si>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</si>
  <si>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</si>
  <si>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</si>
  <si>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</si>
  <si>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</si>
  <si>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</si>
  <si>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</si>
  <si>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</si>
  <si>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</si>
  <si>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</si>
  <si>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</si>
  <si>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</si>
  <si>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</si>
  <si>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</si>
  <si>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</si>
  <si>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</si>
  <si>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</si>
  <si>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</si>
  <si>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</si>
  <si>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</si>
  <si>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</si>
  <si>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</si>
  <si>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</si>
  <si>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</si>
  <si>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</si>
  <si>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</si>
  <si>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</si>
  <si>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</si>
  <si>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</si>
  <si>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</si>
  <si>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</si>
  <si>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</si>
  <si>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</si>
  <si>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</si>
  <si>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</si>
  <si>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</si>
  <si>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</si>
  <si>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</si>
  <si>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</si>
  <si>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</si>
  <si>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</si>
  <si>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</si>
  <si>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</si>
  <si>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</si>
  <si>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</si>
  <si>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</si>
  <si>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</si>
  <si>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</si>
  <si>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</si>
  <si>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</si>
  <si>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</si>
  <si>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</si>
  <si>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</si>
  <si>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</si>
  <si>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</si>
  <si>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</si>
  <si>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</si>
  <si>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</si>
  <si>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</si>
  <si>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</si>
  <si>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</si>
  <si>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</si>
  <si>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</si>
  <si>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</si>
  <si>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</si>
  <si>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</si>
  <si>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</si>
  <si>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</si>
  <si>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</si>
  <si>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</si>
  <si>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</si>
  <si>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</si>
  <si>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</si>
  <si>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</si>
  <si>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</si>
  <si>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</si>
  <si>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</si>
  <si>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</si>
  <si>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</si>
  <si>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</si>
  <si>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</si>
  <si>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</si>
  <si>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</si>
  <si>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</si>
  <si>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</si>
  <si>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</si>
  <si>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</si>
  <si>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</si>
  <si>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</si>
  <si>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</si>
  <si>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</si>
  <si>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</si>
  <si>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</si>
  <si>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</si>
  <si>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</si>
  <si>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</si>
  <si>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</si>
  <si>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</si>
  <si>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</si>
  <si>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</si>
  <si>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</si>
  <si>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</si>
  <si>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</si>
  <si>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</si>
  <si>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</si>
  <si>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</si>
  <si>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</si>
  <si>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</si>
  <si>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</si>
  <si>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</si>
  <si>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</si>
  <si>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</si>
  <si>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</si>
  <si>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</si>
  <si>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</si>
  <si>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</si>
  <si>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</si>
  <si>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</si>
  <si>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</si>
  <si>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</si>
  <si>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</si>
  <si>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</si>
  <si>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</si>
  <si>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</si>
  <si>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</si>
  <si>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</si>
  <si>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</si>
  <si>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</si>
  <si>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</si>
  <si>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</si>
  <si>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</si>
  <si>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</si>
  <si>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</si>
  <si>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</si>
  <si>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</si>
  <si>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</si>
  <si>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</si>
  <si>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</si>
  <si>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</si>
  <si>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</si>
  <si>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</si>
  <si>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</si>
  <si>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</si>
  <si>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</si>
  <si>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</si>
  <si>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</si>
  <si>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</si>
  <si>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</si>
  <si>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</si>
  <si>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</si>
  <si>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</si>
  <si>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</si>
  <si>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</si>
  <si>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</si>
  <si>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</si>
  <si>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</si>
  <si>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</si>
  <si>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</si>
  <si>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</si>
  <si>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</si>
  <si>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</si>
  <si>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</si>
  <si>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</si>
  <si>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</si>
  <si>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</si>
  <si>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</si>
  <si>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</si>
  <si>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</si>
  <si>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</si>
  <si>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</si>
  <si>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</si>
  <si>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</si>
  <si>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</si>
  <si>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</si>
  <si>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</si>
  <si>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</si>
  <si>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</si>
  <si>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</si>
  <si>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</si>
  <si>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</si>
  <si>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</si>
  <si>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</si>
  <si>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</si>
  <si>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</si>
  <si>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</si>
  <si>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</si>
  <si>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</si>
  <si>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</si>
  <si>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</si>
  <si>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</si>
  <si>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</si>
  <si>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</si>
  <si>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</si>
  <si>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</si>
  <si>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</si>
  <si>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</si>
  <si>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</si>
  <si>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</si>
  <si>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</si>
  <si>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</si>
  <si>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</si>
  <si>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</si>
  <si>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</si>
  <si>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</si>
  <si>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</si>
  <si>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</si>
  <si>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</si>
  <si>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</si>
  <si>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</si>
  <si>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</si>
  <si>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</si>
  <si>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</si>
  <si>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</si>
  <si>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</si>
  <si>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</si>
  <si>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</si>
  <si>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</si>
  <si>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</si>
  <si>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</si>
  <si>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</si>
  <si>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</si>
  <si>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</si>
  <si>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</si>
  <si>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</si>
  <si>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</si>
  <si>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</si>
  <si>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</si>
  <si>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</si>
  <si>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</si>
  <si>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</si>
  <si>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</si>
  <si>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</si>
  <si>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</si>
  <si>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</si>
  <si>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</si>
  <si>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</si>
  <si>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</si>
  <si>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</si>
  <si>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</si>
  <si>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</si>
  <si>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</si>
  <si>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</si>
  <si>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</si>
  <si>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</si>
  <si>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</si>
  <si>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</si>
  <si>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</si>
  <si>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</si>
  <si>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</si>
  <si>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</si>
  <si>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</si>
  <si>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</si>
  <si>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</si>
  <si>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</si>
  <si>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</si>
  <si>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</si>
  <si>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</si>
  <si>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</si>
  <si>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</si>
  <si>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</si>
  <si>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</si>
  <si>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</si>
  <si>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</si>
  <si>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</si>
  <si>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</si>
  <si>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</si>
  <si>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</si>
  <si>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</si>
  <si>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</si>
  <si>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</si>
  <si>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</si>
  <si>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</si>
  <si>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</si>
  <si>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</si>
  <si>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</si>
  <si>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</si>
  <si>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</si>
  <si>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</si>
  <si>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</si>
  <si>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</si>
  <si>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</si>
  <si>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</si>
  <si>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</si>
  <si>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</si>
  <si>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</si>
  <si>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</si>
  <si>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</si>
  <si>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</si>
  <si>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</si>
  <si>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</si>
  <si>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</si>
  <si>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</si>
  <si>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</si>
  <si>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</si>
  <si>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</si>
  <si>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</si>
  <si>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</si>
  <si>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</si>
  <si>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</si>
  <si>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</si>
  <si>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</si>
  <si>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</si>
  <si>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</si>
  <si>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</si>
  <si>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</si>
  <si>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</si>
  <si>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</si>
  <si>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</si>
  <si>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</si>
  <si>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</si>
  <si>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</si>
  <si>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</si>
  <si>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</si>
  <si>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</si>
  <si>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</si>
  <si>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</si>
  <si>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</si>
  <si>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</si>
  <si>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</si>
  <si>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</si>
  <si>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</si>
  <si>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</si>
  <si>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</si>
  <si>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</si>
  <si>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</si>
  <si>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</si>
  <si>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</si>
  <si>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</si>
  <si>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</si>
  <si>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</si>
  <si>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</si>
  <si>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</si>
  <si>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</si>
  <si>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</si>
  <si>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</si>
  <si>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</si>
  <si>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</si>
  <si>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</si>
  <si>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</si>
  <si>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</si>
  <si>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</si>
  <si>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</si>
  <si>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</si>
  <si>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</si>
  <si>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</si>
  <si>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</si>
  <si>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</si>
  <si>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</si>
  <si>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</si>
  <si>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</si>
  <si>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</si>
  <si>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</si>
  <si>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</si>
  <si>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</si>
  <si>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</si>
  <si>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</si>
  <si>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</si>
  <si>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</si>
  <si>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</si>
  <si>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</si>
  <si>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</si>
  <si>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</si>
  <si>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</si>
  <si>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</si>
  <si>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</si>
  <si>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</si>
  <si>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</si>
  <si>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</si>
  <si>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</si>
  <si>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</si>
  <si>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</si>
  <si>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</si>
  <si>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</si>
  <si>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</si>
  <si>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</si>
  <si>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</si>
  <si>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</si>
  <si>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</si>
  <si>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</si>
  <si>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</si>
  <si>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</si>
  <si>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</si>
  <si>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</si>
  <si>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</si>
  <si>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</si>
  <si>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</si>
  <si>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</si>
  <si>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</si>
  <si>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</si>
  <si>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</si>
  <si>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</si>
  <si>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</si>
  <si>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</si>
  <si>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</si>
  <si>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</si>
  <si>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</si>
  <si>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</si>
  <si>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</si>
  <si>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</si>
  <si>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</si>
  <si>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</si>
  <si>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</si>
  <si>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</si>
  <si>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</si>
  <si>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</si>
  <si>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</si>
  <si>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</si>
  <si>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</si>
  <si>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</si>
  <si>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</si>
  <si>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</si>
  <si>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</si>
  <si>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</si>
  <si>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</si>
  <si>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</si>
  <si>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</si>
  <si>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</si>
  <si>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</si>
  <si>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</si>
  <si>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</si>
  <si>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</si>
  <si>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</si>
  <si>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</si>
  <si>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</si>
  <si>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</si>
  <si>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</si>
  <si>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</si>
  <si>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</si>
  <si>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</si>
  <si>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</si>
  <si>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</si>
  <si>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</si>
  <si>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</si>
  <si>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</si>
  <si>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</si>
  <si>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</si>
  <si>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</si>
  <si>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</si>
  <si>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</si>
  <si>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</si>
  <si>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</si>
  <si>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</si>
  <si>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</si>
  <si>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</si>
  <si>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</si>
  <si>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</si>
  <si>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</si>
  <si>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</si>
  <si>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</si>
  <si>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</si>
  <si>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</si>
  <si>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</si>
  <si>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</si>
  <si>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</si>
  <si>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</si>
  <si>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</si>
  <si>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</si>
  <si>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</si>
  <si>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</si>
  <si>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</si>
  <si>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</si>
  <si>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</si>
  <si>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</si>
  <si>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</si>
  <si>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</si>
  <si>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</si>
  <si>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</si>
  <si>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</si>
  <si>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</si>
  <si>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</si>
  <si>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</si>
  <si>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</si>
  <si>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</si>
  <si>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</si>
  <si>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</si>
  <si>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</si>
  <si>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</si>
  <si>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</si>
  <si>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</si>
  <si>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</si>
  <si>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</si>
  <si>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</si>
  <si>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</si>
  <si>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</si>
  <si>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</si>
  <si>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</si>
  <si>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</si>
  <si>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</si>
  <si>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</si>
  <si>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</si>
  <si>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</si>
  <si>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</si>
  <si>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</si>
  <si>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</si>
  <si>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</si>
  <si>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</si>
  <si>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</si>
  <si>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</si>
  <si>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</si>
  <si>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</si>
  <si>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</si>
  <si>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</si>
  <si>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</si>
  <si>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</si>
  <si>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</si>
  <si>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</si>
  <si>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</si>
  <si>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</si>
  <si>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</si>
  <si>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</si>
  <si>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</si>
  <si>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</si>
  <si>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</si>
  <si>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</si>
  <si>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</si>
  <si>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</si>
  <si>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</si>
  <si>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</si>
  <si>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</si>
  <si>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</si>
  <si>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</si>
  <si>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</si>
  <si>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</si>
  <si>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</si>
  <si>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</si>
  <si>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</si>
  <si>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</si>
  <si>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</si>
  <si>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</si>
  <si>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</si>
  <si>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</si>
  <si>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</si>
  <si>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</si>
  <si>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</si>
  <si>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</si>
  <si>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</si>
  <si>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</si>
  <si>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</si>
  <si>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</si>
  <si>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</si>
  <si>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</si>
  <si>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</si>
  <si>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</si>
  <si>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</si>
  <si>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</si>
  <si>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</si>
  <si>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</si>
  <si>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</si>
  <si>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</si>
  <si>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</si>
  <si>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</si>
  <si>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</si>
  <si>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</si>
  <si>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</si>
  <si>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</si>
  <si>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</si>
  <si>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</si>
  <si>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</si>
  <si>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</si>
  <si>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</si>
  <si>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</si>
  <si>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</si>
  <si>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</si>
  <si>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</si>
  <si>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</si>
  <si>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</si>
  <si>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</si>
  <si>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</si>
  <si>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</si>
  <si>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</si>
  <si>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</si>
  <si>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</si>
  <si>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</si>
  <si>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</si>
  <si>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</si>
  <si>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</si>
  <si>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</si>
  <si>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</si>
  <si>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</si>
  <si>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</si>
  <si>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</si>
  <si>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</si>
  <si>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</si>
  <si>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</si>
  <si>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</si>
  <si>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</si>
  <si>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</si>
  <si>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</si>
  <si>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</si>
  <si>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</si>
  <si>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</si>
  <si>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</si>
  <si>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</si>
  <si>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</si>
  <si>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</si>
  <si>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</si>
  <si>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</si>
  <si>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</si>
  <si>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</si>
  <si>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</si>
  <si>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</si>
  <si>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</si>
  <si>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</si>
  <si>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</si>
  <si>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</si>
  <si>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</si>
  <si>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</si>
  <si>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</si>
  <si>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</si>
  <si>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</si>
  <si>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</si>
  <si>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</si>
  <si>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</si>
  <si>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</si>
  <si>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</si>
  <si>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</si>
  <si>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</si>
  <si>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</si>
  <si>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</si>
  <si>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</si>
  <si>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</si>
  <si>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</si>
  <si>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</si>
  <si>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</si>
  <si>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</si>
  <si>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</si>
  <si>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</si>
  <si>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</si>
  <si>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</si>
  <si>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</si>
  <si>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</si>
  <si>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</si>
  <si>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</si>
  <si>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</si>
  <si>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</si>
  <si>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</si>
  <si>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</si>
  <si>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</si>
  <si>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</si>
  <si>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</si>
  <si>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</si>
  <si>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</si>
  <si>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</si>
  <si>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</si>
  <si>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</si>
  <si>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</si>
  <si>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</si>
  <si>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</si>
  <si>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</si>
  <si>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</si>
  <si>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</si>
  <si>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</si>
  <si>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</si>
  <si>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</si>
  <si>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</si>
  <si>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</si>
  <si>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</si>
  <si>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</si>
  <si>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</si>
  <si>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</si>
  <si>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</si>
  <si>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</si>
  <si>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</si>
  <si>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</si>
  <si>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</si>
  <si>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</si>
  <si>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</si>
  <si>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</si>
  <si>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</si>
  <si>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</si>
  <si>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</si>
  <si>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</si>
  <si>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</si>
  <si>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</si>
  <si>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</si>
  <si>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</si>
  <si>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</si>
  <si>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</si>
  <si>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</si>
  <si>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</si>
  <si>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</si>
  <si>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</si>
  <si>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</si>
  <si>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</si>
  <si>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</si>
  <si>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</si>
  <si>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</si>
  <si>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</si>
  <si>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</si>
  <si>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</si>
  <si>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</si>
  <si>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</si>
  <si>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</si>
  <si>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</si>
  <si>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</si>
  <si>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</si>
  <si>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</si>
  <si>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</si>
  <si>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</si>
  <si>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</si>
  <si>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</si>
  <si>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</si>
  <si>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</si>
  <si>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</si>
  <si>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</si>
  <si>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</si>
  <si>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</si>
  <si>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</si>
  <si>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</si>
  <si>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</si>
  <si>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</si>
  <si>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</si>
  <si>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</si>
  <si>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</si>
  <si>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</si>
  <si>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</si>
  <si>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</si>
  <si>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</si>
  <si>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</si>
  <si>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</si>
  <si>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</si>
  <si>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</si>
  <si>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</si>
  <si>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</si>
  <si>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</si>
  <si>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</si>
  <si>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</si>
  <si>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</si>
  <si>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</si>
  <si>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</si>
  <si>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</si>
  <si>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</si>
  <si>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</si>
  <si>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</si>
  <si>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</si>
  <si>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</si>
  <si>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</si>
  <si>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</si>
  <si>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</si>
  <si>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</si>
  <si>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</si>
  <si>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</si>
  <si>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</si>
  <si>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</si>
  <si>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</si>
  <si>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</si>
  <si>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</si>
  <si>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</si>
  <si>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</si>
  <si>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</si>
  <si>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</si>
  <si>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</si>
  <si>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</si>
  <si>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</si>
  <si>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</si>
  <si>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</si>
  <si>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</si>
  <si>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</si>
  <si>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</si>
  <si>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</si>
  <si>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</si>
  <si>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</si>
  <si>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</si>
  <si>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</si>
  <si>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</si>
  <si>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</si>
  <si>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</si>
  <si>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</si>
  <si>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</si>
  <si>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</si>
  <si>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</si>
  <si>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</si>
  <si>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</si>
  <si>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</si>
  <si>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</si>
  <si>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</si>
  <si>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</si>
  <si>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</si>
  <si>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</si>
  <si>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</si>
  <si>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</si>
  <si>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</si>
  <si>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</si>
  <si>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</si>
  <si>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</si>
  <si>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</si>
  <si>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</si>
  <si>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</si>
  <si>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</si>
  <si>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</si>
  <si>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</si>
  <si>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</si>
  <si>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</si>
  <si>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</si>
  <si>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</si>
  <si>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</si>
  <si>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</si>
  <si>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</si>
  <si>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</si>
  <si>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</si>
  <si>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</si>
  <si>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</si>
  <si>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</si>
  <si>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</si>
  <si>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</si>
  <si>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</si>
  <si>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</si>
  <si>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</si>
  <si>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</si>
  <si>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</si>
  <si>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</si>
  <si>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</si>
  <si>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</si>
  <si>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</si>
  <si>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</si>
  <si>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</si>
  <si>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</si>
  <si>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</si>
  <si>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</si>
  <si>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</si>
  <si>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</si>
  <si>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</si>
  <si>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</si>
  <si>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</si>
  <si>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</si>
  <si>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</si>
  <si>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</si>
  <si>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</si>
  <si>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</si>
  <si>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</si>
  <si>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</si>
  <si>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</si>
  <si>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</si>
  <si>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</si>
  <si>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</si>
  <si>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</si>
  <si>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</si>
  <si>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</si>
  <si>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</si>
  <si>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</si>
  <si>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</si>
  <si>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</si>
  <si>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</si>
  <si>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</si>
  <si>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</si>
  <si>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</si>
  <si>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</si>
  <si>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</si>
  <si>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</si>
  <si>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</si>
  <si>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</si>
  <si>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</si>
  <si>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</si>
  <si>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</si>
  <si>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</si>
  <si>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</si>
  <si>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</si>
  <si>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</si>
  <si>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</si>
  <si>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</si>
  <si>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</si>
  <si>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</si>
  <si>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</si>
  <si>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</si>
  <si>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</si>
  <si>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</si>
  <si>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</si>
  <si>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</si>
  <si>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</si>
  <si>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</si>
  <si>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</si>
  <si>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</si>
  <si>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</si>
  <si>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</si>
  <si>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</si>
  <si>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</si>
  <si>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</si>
  <si>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</si>
  <si>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</si>
  <si>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</si>
  <si>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</si>
  <si>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</si>
  <si>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</si>
  <si>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</si>
  <si>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</si>
  <si>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</si>
  <si>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</si>
  <si>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</si>
  <si>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</si>
  <si>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</si>
  <si>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</si>
  <si>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</si>
  <si>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</si>
  <si>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</si>
  <si>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</si>
  <si>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</si>
  <si>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</si>
  <si>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</si>
  <si>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</si>
  <si>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</si>
  <si>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</si>
  <si>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</si>
  <si>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</si>
  <si>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</si>
  <si>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</si>
  <si>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</si>
  <si>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</si>
  <si>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</si>
  <si>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</si>
  <si>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</si>
  <si>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</si>
  <si>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</si>
  <si>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</si>
  <si>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</si>
  <si>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</si>
  <si>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</si>
  <si>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</si>
  <si>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</si>
  <si>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</si>
  <si>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</si>
  <si>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</si>
  <si>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</si>
  <si>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</si>
  <si>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</si>
  <si>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</si>
  <si>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</si>
  <si>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</si>
  <si>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</si>
  <si>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</si>
  <si>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</si>
  <si>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</si>
  <si>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</si>
  <si>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</si>
  <si>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</si>
  <si>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</si>
  <si>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</si>
  <si>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</si>
  <si>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</si>
  <si>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</si>
  <si>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</si>
  <si>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</si>
  <si>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</si>
  <si>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</si>
  <si>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</si>
  <si>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</si>
  <si>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</si>
  <si>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</si>
  <si>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</si>
  <si>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</si>
  <si>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</si>
  <si>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</si>
  <si>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</si>
  <si>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</si>
  <si>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</si>
  <si>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</si>
  <si>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</si>
  <si>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</si>
  <si>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</si>
  <si>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</si>
  <si>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</si>
  <si>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</si>
  <si>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</si>
  <si>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</si>
  <si>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</si>
  <si>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</si>
  <si>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</si>
  <si>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</si>
  <si>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</si>
  <si>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</si>
  <si>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</si>
  <si>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</si>
  <si>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</si>
  <si>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</si>
  <si>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</si>
  <si>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</si>
  <si>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</si>
  <si>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</si>
  <si>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</si>
  <si>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</si>
  <si>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</si>
  <si>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</si>
  <si>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</si>
  <si>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</si>
  <si>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</si>
  <si>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</si>
  <si>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</si>
  <si>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</si>
  <si>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</si>
  <si>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</si>
  <si>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</si>
  <si>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</si>
  <si>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</si>
  <si>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</si>
  <si>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</si>
  <si>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</si>
  <si>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</si>
  <si>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</si>
  <si>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</si>
  <si>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</si>
  <si>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</si>
  <si>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</si>
  <si>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</si>
  <si>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</si>
  <si>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</si>
  <si>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</si>
  <si>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</si>
  <si>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</si>
  <si>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</si>
  <si>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</si>
  <si>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</si>
  <si>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</si>
  <si>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</si>
  <si>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</si>
  <si>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</si>
  <si>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</si>
  <si>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</si>
  <si>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</si>
  <si>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</si>
  <si>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</si>
  <si>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</si>
  <si>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</si>
  <si>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</si>
  <si>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</si>
  <si>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</si>
  <si>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</si>
  <si>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</si>
  <si>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</si>
  <si>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</si>
  <si>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</si>
  <si>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</si>
  <si>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</si>
  <si>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</si>
  <si>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</si>
  <si>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</si>
  <si>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</si>
  <si>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</si>
  <si>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</si>
  <si>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</si>
  <si>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</si>
  <si>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</si>
  <si>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</si>
  <si>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</si>
  <si>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</si>
  <si>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</si>
  <si>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</si>
  <si>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</si>
  <si>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</si>
  <si>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</si>
  <si>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</si>
  <si>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</si>
  <si>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</si>
  <si>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</si>
  <si>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</si>
  <si>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</si>
  <si>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</si>
  <si>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</si>
  <si>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</si>
  <si>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</si>
  <si>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</si>
  <si>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</si>
  <si>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</si>
  <si>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</si>
  <si>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</si>
  <si>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</si>
  <si>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</si>
  <si>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</si>
  <si>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</si>
  <si>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</si>
  <si>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</si>
  <si>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</si>
  <si>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</si>
  <si>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</si>
  <si>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</si>
  <si>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</si>
  <si>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</si>
  <si>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</si>
  <si>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</si>
  <si>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</si>
  <si>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</si>
  <si>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</si>
  <si>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</si>
  <si>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</si>
  <si>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</si>
  <si>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</si>
  <si>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</si>
  <si>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</si>
  <si>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</si>
  <si>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</si>
  <si>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</si>
  <si>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</si>
  <si>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</si>
  <si>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</si>
  <si>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</si>
  <si>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</si>
  <si>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</si>
  <si>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</si>
  <si>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</si>
  <si>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</si>
  <si>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</si>
  <si>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</si>
  <si>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</si>
  <si>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</si>
  <si>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</si>
  <si>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</si>
  <si>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</si>
  <si>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</si>
  <si>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</si>
  <si>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</si>
  <si>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</si>
  <si>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</si>
  <si>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</si>
  <si>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</si>
  <si>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</si>
  <si>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</si>
  <si>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</si>
  <si>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</si>
  <si>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</si>
  <si>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</si>
  <si>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</si>
  <si>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</si>
  <si>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</si>
  <si>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</si>
  <si>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</si>
  <si>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</si>
  <si>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</si>
  <si>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</si>
  <si>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</si>
  <si>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</si>
  <si>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</si>
  <si>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</si>
  <si>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</si>
  <si>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</si>
  <si>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</si>
  <si>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</si>
  <si>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</si>
  <si>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</si>
  <si>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</si>
  <si>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</si>
  <si>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</si>
  <si>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</si>
  <si>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</si>
  <si>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</si>
  <si>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</si>
  <si>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</si>
  <si>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</si>
  <si>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</si>
  <si>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</si>
  <si>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</si>
  <si>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</si>
  <si>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</si>
  <si>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</si>
  <si>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</si>
  <si>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</si>
  <si>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</si>
  <si>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</si>
  <si>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</si>
  <si>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</si>
  <si>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</si>
  <si>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</si>
  <si>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</si>
  <si>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</si>
  <si>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</si>
  <si>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</si>
  <si>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</si>
  <si>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</si>
  <si>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</si>
  <si>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</si>
  <si>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</si>
  <si>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</si>
  <si>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</si>
  <si>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</si>
  <si>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</si>
  <si>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</si>
  <si>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</si>
  <si>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</si>
  <si>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</si>
  <si>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</si>
  <si>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</si>
  <si>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</si>
  <si>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</si>
  <si>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</si>
  <si>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</si>
  <si>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</si>
  <si>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</si>
  <si>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</si>
  <si>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</si>
  <si>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</si>
  <si>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</si>
  <si>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</si>
  <si>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</si>
  <si>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</si>
  <si>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</si>
  <si>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</si>
  <si>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</si>
  <si>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</si>
  <si>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</si>
  <si>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</si>
  <si>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</si>
  <si>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</si>
  <si>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</si>
  <si>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</si>
  <si>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</si>
  <si>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</si>
  <si>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</si>
  <si>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</si>
  <si>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</si>
  <si>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</si>
  <si>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</si>
  <si>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</si>
  <si>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</si>
  <si>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</si>
  <si>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</si>
  <si>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</si>
  <si>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</si>
  <si>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</si>
  <si>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</si>
  <si>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</si>
  <si>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</si>
  <si>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</si>
  <si>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</si>
  <si>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</si>
  <si>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</si>
  <si>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</si>
  <si>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</si>
  <si>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</si>
  <si>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</si>
  <si>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</si>
  <si>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</si>
  <si>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</si>
  <si>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</si>
  <si>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</si>
  <si>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</si>
  <si>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</si>
  <si>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</si>
  <si>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</si>
  <si>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</si>
  <si>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</si>
  <si>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</si>
  <si>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</si>
  <si>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</si>
  <si>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</si>
  <si>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</si>
  <si>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</si>
  <si>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</si>
  <si>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</si>
  <si>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</si>
  <si>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</si>
  <si>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</si>
  <si>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</si>
  <si>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</si>
  <si>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</si>
  <si>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</si>
  <si>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</si>
  <si>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</si>
  <si>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</si>
  <si>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</si>
  <si>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</si>
  <si>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</si>
  <si>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</si>
  <si>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</si>
  <si>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</si>
  <si>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</si>
  <si>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</si>
  <si>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</si>
  <si>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</si>
  <si>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</si>
  <si>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</si>
  <si>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</si>
  <si>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</si>
  <si>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</si>
  <si>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</si>
  <si>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</si>
  <si>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</si>
  <si>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</si>
  <si>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</si>
  <si>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</si>
  <si>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</si>
  <si>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</si>
  <si>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</si>
  <si>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</si>
  <si>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</si>
  <si>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</si>
  <si>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</si>
  <si>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</si>
  <si>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</si>
  <si>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</si>
  <si>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</si>
  <si>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</si>
  <si>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</si>
  <si>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</si>
  <si>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</si>
  <si>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</si>
  <si>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</si>
  <si>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</si>
  <si>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</si>
  <si>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</si>
  <si>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</si>
  <si>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</si>
  <si>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</si>
  <si>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</si>
  <si>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</si>
  <si>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</si>
  <si>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</si>
  <si>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</si>
  <si>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</si>
  <si>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</si>
  <si>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</si>
  <si>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</si>
  <si>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</si>
  <si>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</si>
  <si>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</si>
  <si>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</si>
  <si>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</si>
  <si>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</si>
  <si>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</si>
  <si>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</si>
  <si>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</si>
  <si>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</si>
  <si>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</si>
  <si>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</si>
  <si>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</si>
  <si>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</si>
  <si>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</si>
  <si>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</si>
  <si>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</si>
  <si>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</si>
  <si>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</si>
  <si>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</si>
  <si>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</si>
  <si>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</si>
  <si>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</si>
  <si>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</si>
  <si>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</si>
  <si>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</si>
  <si>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</si>
  <si>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</si>
  <si>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</si>
  <si>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</si>
  <si>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</si>
  <si>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</si>
  <si>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</si>
  <si>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</si>
  <si>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</si>
  <si>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</si>
  <si>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</si>
  <si>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</si>
  <si>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</si>
  <si>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</si>
  <si>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</si>
  <si>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</si>
  <si>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</si>
  <si>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</si>
  <si>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</si>
  <si>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</si>
  <si>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</si>
  <si>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</si>
  <si>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</si>
  <si>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</si>
  <si>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</si>
  <si>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</si>
  <si>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</si>
  <si>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</si>
  <si>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</si>
  <si>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</si>
  <si>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</si>
  <si>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</si>
  <si>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</si>
  <si>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</si>
  <si>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</si>
  <si>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</si>
  <si>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</si>
  <si>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</si>
  <si>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</si>
  <si>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</si>
  <si>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</si>
  <si>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</si>
  <si>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</si>
  <si>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</si>
  <si>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</si>
  <si>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</si>
  <si>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</si>
  <si>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</si>
  <si>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</si>
  <si>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</si>
  <si>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</si>
  <si>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</si>
  <si>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</si>
  <si>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</si>
  <si>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</si>
  <si>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</si>
  <si>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</si>
  <si>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</si>
  <si>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</si>
  <si>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</si>
  <si>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</si>
  <si>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</si>
  <si>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</si>
  <si>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</si>
  <si>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</si>
  <si>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</si>
  <si>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</si>
  <si>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</si>
  <si>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</si>
  <si>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</si>
  <si>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</si>
  <si>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</si>
  <si>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</si>
  <si>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</si>
  <si>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</si>
  <si>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</si>
  <si>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</si>
  <si>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</si>
  <si>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</si>
  <si>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</si>
  <si>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</si>
  <si>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</si>
  <si>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</si>
  <si>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</si>
  <si>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</si>
  <si>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</si>
  <si>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</si>
  <si>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</si>
  <si>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</si>
  <si>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</si>
  <si>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</si>
  <si>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</si>
  <si>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</si>
  <si>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</si>
  <si>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</si>
  <si>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</si>
  <si>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</si>
  <si>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</si>
  <si>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</si>
  <si>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</si>
  <si>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</si>
  <si>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</si>
  <si>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</si>
  <si>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</si>
  <si>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</si>
  <si>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</si>
  <si>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</si>
  <si>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</si>
  <si>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</si>
  <si>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</si>
  <si>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</si>
  <si>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</si>
  <si>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</si>
  <si>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</si>
  <si>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</si>
  <si>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</si>
  <si>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</si>
  <si>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</si>
  <si>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</si>
  <si>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</si>
  <si>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</si>
  <si>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</si>
  <si>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</si>
  <si>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</si>
  <si>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</si>
  <si>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</si>
  <si>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</si>
  <si>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</si>
  <si>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</si>
  <si>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</si>
  <si>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</si>
  <si>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</si>
  <si>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</si>
  <si>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</si>
  <si>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</si>
  <si>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</si>
  <si>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</si>
  <si>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</si>
  <si>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</si>
  <si>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</si>
  <si>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</si>
  <si>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</si>
  <si>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</si>
  <si>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</si>
  <si>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</si>
  <si>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</si>
  <si>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</si>
  <si>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</si>
  <si>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</si>
  <si>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</si>
  <si>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</si>
  <si>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</si>
  <si>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</si>
  <si>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</si>
  <si>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</si>
  <si>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</si>
  <si>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</si>
  <si>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</si>
  <si>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</si>
  <si>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</si>
  <si>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</si>
  <si>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</si>
  <si>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</si>
  <si>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</si>
  <si>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</si>
  <si>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</si>
  <si>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</si>
  <si>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</si>
  <si>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</si>
  <si>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</si>
  <si>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</si>
  <si>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</si>
  <si>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</si>
  <si>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</si>
  <si>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</si>
  <si>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</si>
  <si>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</si>
  <si>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</si>
  <si>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</si>
  <si>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</si>
  <si>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</si>
  <si>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</si>
  <si>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</si>
  <si>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</si>
  <si>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</si>
  <si>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</si>
  <si>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</si>
  <si>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</si>
  <si>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</si>
  <si>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</si>
  <si>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</si>
  <si>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</si>
  <si>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</si>
  <si>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</si>
  <si>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</si>
  <si>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</si>
  <si>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</si>
  <si>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</si>
  <si>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</si>
  <si>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</si>
  <si>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</si>
  <si>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</si>
  <si>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</si>
  <si>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</si>
  <si>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</si>
  <si>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</si>
  <si>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</si>
  <si>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</si>
  <si>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</si>
  <si>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</si>
  <si>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</si>
  <si>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</si>
  <si>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</si>
  <si>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</si>
  <si>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</si>
  <si>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</si>
  <si>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</si>
  <si>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</si>
  <si>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</si>
  <si>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</si>
  <si>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</si>
  <si>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</si>
  <si>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</si>
  <si>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</si>
  <si>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</si>
  <si>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</si>
  <si>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</si>
  <si>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</si>
  <si>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</si>
  <si>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</si>
  <si>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</si>
  <si>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</si>
  <si>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</si>
  <si>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</si>
  <si>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</si>
  <si>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</si>
  <si>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</si>
  <si>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</si>
  <si>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</si>
  <si>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</si>
  <si>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</si>
  <si>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</si>
  <si>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</si>
  <si>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</si>
  <si>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</si>
  <si>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</si>
  <si>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</si>
  <si>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</si>
  <si>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</si>
  <si>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</si>
  <si>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</si>
  <si>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</si>
  <si>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</si>
  <si>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</si>
  <si>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</si>
  <si>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</si>
  <si>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</si>
  <si>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</si>
  <si>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</si>
  <si>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</si>
  <si>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</si>
  <si>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</si>
  <si>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</si>
  <si>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</si>
  <si>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</si>
  <si>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</si>
  <si>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</si>
  <si>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</si>
  <si>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</si>
  <si>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</si>
  <si>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</si>
  <si>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</si>
  <si>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</si>
  <si>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</si>
  <si>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</si>
  <si>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</si>
  <si>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</si>
  <si>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</si>
  <si>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</si>
  <si>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</si>
  <si>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</si>
  <si>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</si>
  <si>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</si>
  <si>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</si>
  <si>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</si>
  <si>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</si>
  <si>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</si>
  <si>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</si>
  <si>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</si>
  <si>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</si>
  <si>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</si>
  <si>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</si>
  <si>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</si>
  <si>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</si>
  <si>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</si>
  <si>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</si>
  <si>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</si>
  <si>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</si>
  <si>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</si>
  <si>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</si>
  <si>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</si>
  <si>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</si>
  <si>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</si>
  <si>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</si>
  <si>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</si>
  <si>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</si>
  <si>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</si>
  <si>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</si>
  <si>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</si>
  <si>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</si>
  <si>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</si>
  <si>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</si>
  <si>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</si>
  <si>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</si>
  <si>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</si>
  <si>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</si>
  <si>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</si>
  <si>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</si>
  <si>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</si>
  <si>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</si>
  <si>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</si>
  <si>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</si>
  <si>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</si>
  <si>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</si>
  <si>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</si>
  <si>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</si>
  <si>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</si>
  <si>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</si>
  <si>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</si>
  <si>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</si>
  <si>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</si>
  <si>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</si>
  <si>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</si>
  <si>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</si>
  <si>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</si>
  <si>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</si>
  <si>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</si>
  <si>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</si>
  <si>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</si>
  <si>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</si>
  <si>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</si>
  <si>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</si>
  <si>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</si>
  <si>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</si>
  <si>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</si>
  <si>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</si>
  <si>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</si>
  <si>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</si>
  <si>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</si>
  <si>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</si>
  <si>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</si>
  <si>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</si>
  <si>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</si>
  <si>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</si>
  <si>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</si>
  <si>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</si>
  <si>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</si>
  <si>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</si>
  <si>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</si>
  <si>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</si>
  <si>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</si>
  <si>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</si>
  <si>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</si>
  <si>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</si>
  <si>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</si>
  <si>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</si>
  <si>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</si>
  <si>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</si>
  <si>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</si>
  <si>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</si>
  <si>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</si>
  <si>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</si>
  <si>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</si>
  <si>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</si>
  <si>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</si>
  <si>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</si>
  <si>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</si>
  <si>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</si>
  <si>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</si>
  <si>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</si>
  <si>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</si>
  <si>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</si>
  <si>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</si>
  <si>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</si>
  <si>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</si>
  <si>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</si>
  <si>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</si>
  <si>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</si>
  <si>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</si>
  <si>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</si>
  <si>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</si>
  <si>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</si>
  <si>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</si>
  <si>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</si>
  <si>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</si>
  <si>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</si>
  <si>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</si>
  <si>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</si>
  <si>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</si>
  <si>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</si>
  <si>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</si>
  <si>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</si>
  <si>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</si>
  <si>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</si>
  <si>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</si>
  <si>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</si>
  <si>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</si>
  <si>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</si>
  <si>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</si>
  <si>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</si>
  <si>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</si>
  <si>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</si>
  <si>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</si>
  <si>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</si>
  <si>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</si>
  <si>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</si>
  <si>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</si>
  <si>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</si>
  <si>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</si>
  <si>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</si>
  <si>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</si>
  <si>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</si>
  <si>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</si>
  <si>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</si>
  <si>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</si>
  <si>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</si>
  <si>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</si>
  <si>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</si>
  <si>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</si>
  <si>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</si>
  <si>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</si>
  <si>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</si>
  <si>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</si>
  <si>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</si>
  <si>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</si>
  <si>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</si>
  <si>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</si>
  <si>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</si>
  <si>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</si>
  <si>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</si>
  <si>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</si>
  <si>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</si>
  <si>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</si>
  <si>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</si>
  <si>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</si>
  <si>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</si>
  <si>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</si>
  <si>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</si>
  <si>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</si>
  <si>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</si>
  <si>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</si>
  <si>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</si>
  <si>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</si>
  <si>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</si>
  <si>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</si>
  <si>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</si>
  <si>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</si>
  <si>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</si>
  <si>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</si>
  <si>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</si>
  <si>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</si>
  <si>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</si>
  <si>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</si>
  <si>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</si>
  <si>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</si>
  <si>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</si>
  <si>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</si>
  <si>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</si>
  <si>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</si>
  <si>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</si>
  <si>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</si>
  <si>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</si>
  <si>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</si>
  <si>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</si>
  <si>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</si>
  <si>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</si>
  <si>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</si>
  <si>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</si>
  <si>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</si>
  <si>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</si>
  <si>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</si>
  <si>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</si>
  <si>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</si>
  <si>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</si>
  <si>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</si>
  <si>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</si>
  <si>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</si>
  <si>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</si>
  <si>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</si>
  <si>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</si>
  <si>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</si>
  <si>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</si>
  <si>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</si>
  <si>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</si>
  <si>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</si>
  <si>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</si>
  <si>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</si>
  <si>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</si>
  <si>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</si>
  <si>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</si>
  <si>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</si>
  <si>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</si>
  <si>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</si>
  <si>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</si>
  <si>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</si>
  <si>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</si>
  <si>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</si>
  <si>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</si>
  <si>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</si>
  <si>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</si>
  <si>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</si>
  <si>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</si>
  <si>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</si>
  <si>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</si>
  <si>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</si>
  <si>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</si>
  <si>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</si>
  <si>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</si>
  <si>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</si>
  <si>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</si>
  <si>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</si>
  <si>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</si>
  <si>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</si>
  <si>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</si>
  <si>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</si>
  <si>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</si>
  <si>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</si>
  <si>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</si>
  <si>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</si>
  <si>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</si>
  <si>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</si>
  <si>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</si>
  <si>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</si>
  <si>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</si>
  <si>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</si>
  <si>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</si>
  <si>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</si>
  <si>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</si>
  <si>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</si>
  <si>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</si>
  <si>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</si>
  <si>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</si>
  <si>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</si>
  <si>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</si>
  <si>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</si>
  <si>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</si>
  <si>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</si>
  <si>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</si>
  <si>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</si>
  <si>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</si>
  <si>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</si>
  <si>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</si>
  <si>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</si>
  <si>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</si>
  <si>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</si>
  <si>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</si>
  <si>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</si>
  <si>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</si>
  <si>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</si>
  <si>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</si>
  <si>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</si>
  <si>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</si>
  <si>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</si>
  <si>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</si>
  <si>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</si>
  <si>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</si>
  <si>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</si>
  <si>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</si>
  <si>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</si>
  <si>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</si>
  <si>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</si>
  <si>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</si>
  <si>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</si>
  <si>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</si>
  <si>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</si>
  <si>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</si>
  <si>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</si>
  <si>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</si>
  <si>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</si>
  <si>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</si>
  <si>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</si>
  <si>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</si>
  <si>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</si>
  <si>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</si>
  <si>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</si>
  <si>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</si>
  <si>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</si>
  <si>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</si>
  <si>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</si>
  <si>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</si>
  <si>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</si>
  <si>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</si>
  <si>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</si>
  <si>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</si>
  <si>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</si>
  <si>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</si>
  <si>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</si>
  <si>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</si>
  <si>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</si>
  <si>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</si>
  <si>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</si>
  <si>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</si>
  <si>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</si>
  <si>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</si>
  <si>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</si>
  <si>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</si>
  <si>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</si>
  <si>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</si>
  <si>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</si>
  <si>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</si>
  <si>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</si>
  <si>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</si>
  <si>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</si>
  <si>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</si>
  <si>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</si>
  <si>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</si>
  <si>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</si>
  <si>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</si>
  <si>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</si>
  <si>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</si>
  <si>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</si>
  <si>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</si>
  <si>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</si>
  <si>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</si>
  <si>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</si>
  <si>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</si>
  <si>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</si>
  <si>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</si>
  <si>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</si>
  <si>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</si>
  <si>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</si>
  <si>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</si>
  <si>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</si>
  <si>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</si>
  <si>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</si>
  <si>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</si>
  <si>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</si>
  <si>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</si>
  <si>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</si>
  <si>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</si>
  <si>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</si>
  <si>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</si>
  <si>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</si>
  <si>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</si>
  <si>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</si>
  <si>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</si>
  <si>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</si>
  <si>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</si>
  <si>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</si>
  <si>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</si>
  <si>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</si>
  <si>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</si>
  <si>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</si>
  <si>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</si>
  <si>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</si>
  <si>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</si>
  <si>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</si>
  <si>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</si>
  <si>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</si>
  <si>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</si>
  <si>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</si>
  <si>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</si>
  <si>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</si>
  <si>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</si>
  <si>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</si>
  <si>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</si>
  <si>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</si>
  <si>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</si>
  <si>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</si>
  <si>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</si>
  <si>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</si>
  <si>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</si>
  <si>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</si>
  <si>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</si>
  <si>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</si>
  <si>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</si>
  <si>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</si>
  <si>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</si>
  <si>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</si>
  <si>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</si>
  <si>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</si>
  <si>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</si>
  <si>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</si>
  <si>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</si>
  <si>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</si>
  <si>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</si>
  <si>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</si>
  <si>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</si>
  <si>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</si>
  <si>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</si>
  <si>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</si>
  <si>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</si>
  <si>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</si>
  <si>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</si>
  <si>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</si>
  <si>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</si>
  <si>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</si>
  <si>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</si>
  <si>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</si>
  <si>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</si>
  <si>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</si>
  <si>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</si>
  <si>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</si>
  <si>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</si>
  <si>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</si>
  <si>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</si>
  <si>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</si>
  <si>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</si>
  <si>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</si>
  <si>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</si>
  <si>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</si>
  <si>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</si>
  <si>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</si>
  <si>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</si>
  <si>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</si>
  <si>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</si>
  <si>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</si>
  <si>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</si>
  <si>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</si>
  <si>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</si>
  <si>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</si>
  <si>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</si>
  <si>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</si>
  <si>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</si>
  <si>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</si>
  <si>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</si>
  <si>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</si>
  <si>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</si>
  <si>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</si>
  <si>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</si>
  <si>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</si>
  <si>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</si>
  <si>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</si>
  <si>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</si>
  <si>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</si>
  <si>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</si>
  <si>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</si>
  <si>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</si>
  <si>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</si>
  <si>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</si>
  <si>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</si>
  <si>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</si>
  <si>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</si>
  <si>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</si>
  <si>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</si>
  <si>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</si>
  <si>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</si>
  <si>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</si>
  <si>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</si>
  <si>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</si>
  <si>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</si>
  <si>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</si>
  <si>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</si>
  <si>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</si>
  <si>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</si>
  <si>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</si>
  <si>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</si>
  <si>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</si>
  <si>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</si>
  <si>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</si>
  <si>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</si>
  <si>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</si>
  <si>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</si>
  <si>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</si>
  <si>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</si>
  <si>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</si>
  <si>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</si>
  <si>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</si>
  <si>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</si>
  <si>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</si>
  <si>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</si>
  <si>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</si>
  <si>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</si>
  <si>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</si>
  <si>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</si>
  <si>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</si>
  <si>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</si>
  <si>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</si>
  <si>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</si>
  <si>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</si>
  <si>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</si>
  <si>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</si>
  <si>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</si>
  <si>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</si>
  <si>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</si>
  <si>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</si>
  <si>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</si>
  <si>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</si>
  <si>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</si>
  <si>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</si>
  <si>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</si>
  <si>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</si>
  <si>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</si>
  <si>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</si>
  <si>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</si>
  <si>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</si>
  <si>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</si>
  <si>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</si>
  <si>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</si>
  <si>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</si>
  <si>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</si>
  <si>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</si>
  <si>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</si>
  <si>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</si>
  <si>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</si>
  <si>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</si>
  <si>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</si>
  <si>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</si>
  <si>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</si>
  <si>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</si>
  <si>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</si>
  <si>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</si>
  <si>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</si>
  <si>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</si>
  <si>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</si>
  <si>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</si>
  <si>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</si>
  <si>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</si>
  <si>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</si>
  <si>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</si>
  <si>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</si>
  <si>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</si>
  <si>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</si>
  <si>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</si>
  <si>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</si>
  <si>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</si>
  <si>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</si>
  <si>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</si>
  <si>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</si>
  <si>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</si>
  <si>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</si>
  <si>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</si>
  <si>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</si>
  <si>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</si>
  <si>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</si>
  <si>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</si>
  <si>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</si>
  <si>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</si>
  <si>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</si>
  <si>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</si>
  <si>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</si>
  <si>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</si>
  <si>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</si>
  <si>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</si>
  <si>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</si>
  <si>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</si>
  <si>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</si>
  <si>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</si>
  <si>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</si>
  <si>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</si>
  <si>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</si>
  <si>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</si>
  <si>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</si>
  <si>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</si>
  <si>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</si>
  <si>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</si>
  <si>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</si>
  <si>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</si>
  <si>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</si>
  <si>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</si>
  <si>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</si>
  <si>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</si>
  <si>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</si>
  <si>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</si>
  <si>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</si>
  <si>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</si>
  <si>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</si>
  <si>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</si>
  <si>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</si>
  <si>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</si>
  <si>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</si>
  <si>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</si>
  <si>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</si>
  <si>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</si>
  <si>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</si>
  <si>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</si>
  <si>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</si>
  <si>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</si>
  <si>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</si>
  <si>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</si>
  <si>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</si>
  <si>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</si>
  <si>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</si>
  <si>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</si>
  <si>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</si>
  <si>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</si>
  <si>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</si>
  <si>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</si>
  <si>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</si>
  <si>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</si>
  <si>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</si>
  <si>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</si>
  <si>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</si>
  <si>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</si>
  <si>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</si>
  <si>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</si>
  <si>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</si>
  <si>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</si>
  <si>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</si>
  <si>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</si>
  <si>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</si>
  <si>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</si>
  <si>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</si>
  <si>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</si>
  <si>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</si>
  <si>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</si>
  <si>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</si>
  <si>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</si>
  <si>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</si>
  <si>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</si>
  <si>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</si>
  <si>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</si>
  <si>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</si>
  <si>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</si>
  <si>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</si>
  <si>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</si>
  <si>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</si>
  <si>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</si>
  <si>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</si>
  <si>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</si>
  <si>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</si>
  <si>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</si>
  <si>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</si>
  <si>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</si>
  <si>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</si>
  <si>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</si>
  <si>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</si>
  <si>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</si>
  <si>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</si>
  <si>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</si>
  <si>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</si>
  <si>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</si>
  <si>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</si>
  <si>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</si>
  <si>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</si>
  <si>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</si>
  <si>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</si>
  <si>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</si>
  <si>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</si>
  <si>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</si>
  <si>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</si>
  <si>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</si>
  <si>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</si>
  <si>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</si>
  <si>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</si>
  <si>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</si>
  <si>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</si>
  <si>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</si>
  <si>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</si>
  <si>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</si>
  <si>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</si>
  <si>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</si>
  <si>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</si>
  <si>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</si>
  <si>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</si>
  <si>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</si>
  <si>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</si>
  <si>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</si>
  <si>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</si>
  <si>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</si>
  <si>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</si>
  <si>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</si>
  <si>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</si>
  <si>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</si>
  <si>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</si>
  <si>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</si>
  <si>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</si>
  <si>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</si>
  <si>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</si>
  <si>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</si>
  <si>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</si>
  <si>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</si>
  <si>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</si>
  <si>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</si>
  <si>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</si>
  <si>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</si>
  <si>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</si>
  <si>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</si>
  <si>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</si>
  <si>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</si>
  <si>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</si>
  <si>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</si>
  <si>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</si>
  <si>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</si>
  <si>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</si>
  <si>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</si>
  <si>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</si>
  <si>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</si>
  <si>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</si>
  <si>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</si>
  <si>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</si>
  <si>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</si>
  <si>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</si>
  <si>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</si>
  <si>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</si>
  <si>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</si>
  <si>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</si>
  <si>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</si>
  <si>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</si>
  <si>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</si>
  <si>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</si>
  <si>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</si>
  <si>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</si>
  <si>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</si>
  <si>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</si>
  <si>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</si>
  <si>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</si>
  <si>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</si>
  <si>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</si>
  <si>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</si>
  <si>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</si>
  <si>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</si>
  <si>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</si>
  <si>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</si>
  <si>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</si>
  <si>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</si>
  <si>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</si>
  <si>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</si>
  <si>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</si>
  <si>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</si>
  <si>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</si>
  <si>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</si>
  <si>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</si>
  <si>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</si>
  <si>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</si>
  <si>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</si>
  <si>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</si>
  <si>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</si>
  <si>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</si>
  <si>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</si>
  <si>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</si>
  <si>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</si>
  <si>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</si>
  <si>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</si>
  <si>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</si>
  <si>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</si>
  <si>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</si>
  <si>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</si>
  <si>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</si>
  <si>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</si>
  <si>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</si>
  <si>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</si>
  <si>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</si>
  <si>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</si>
  <si>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</si>
  <si>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</si>
  <si>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</si>
  <si>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</si>
  <si>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</si>
  <si>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</si>
  <si>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</si>
  <si>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</si>
  <si>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</si>
  <si>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</si>
  <si>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</si>
  <si>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</si>
  <si>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</si>
  <si>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</si>
  <si>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</si>
  <si>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</si>
  <si>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</si>
  <si>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</si>
  <si>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</si>
  <si>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</si>
  <si>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</si>
  <si>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</si>
  <si>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</si>
  <si>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</si>
  <si>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</si>
  <si>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</si>
  <si>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</si>
  <si>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</si>
  <si>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</si>
  <si>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</si>
  <si>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</si>
  <si>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</si>
  <si>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</si>
  <si>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</si>
  <si>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</si>
  <si>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</si>
  <si>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</si>
  <si>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</si>
  <si>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</si>
  <si>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</si>
  <si>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</si>
  <si>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</si>
  <si>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</si>
  <si>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</si>
  <si>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</si>
  <si>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</si>
  <si>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</si>
  <si>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</si>
  <si>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</si>
  <si>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</si>
  <si>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</si>
  <si>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</si>
  <si>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</si>
  <si>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</si>
  <si>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</si>
  <si>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</si>
  <si>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</si>
  <si>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</si>
  <si>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</si>
  <si>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</si>
  <si>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</si>
  <si>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</si>
  <si>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</si>
  <si>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</si>
  <si>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</si>
  <si>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</si>
  <si>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</si>
  <si>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</si>
  <si>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</si>
  <si>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</si>
  <si>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</si>
  <si>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</si>
  <si>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</si>
  <si>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</si>
  <si>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</si>
  <si>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</si>
  <si>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</si>
  <si>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</si>
  <si>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</si>
  <si>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</si>
  <si>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</si>
  <si>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</si>
  <si>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</si>
  <si>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</si>
  <si>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</si>
  <si>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</si>
  <si>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</si>
  <si>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</si>
  <si>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</si>
  <si>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</si>
  <si>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</si>
  <si>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</si>
  <si>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</si>
  <si>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</si>
  <si>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</si>
  <si>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</si>
  <si>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</si>
  <si>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</si>
  <si>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</si>
  <si>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</si>
  <si>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</si>
  <si>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</si>
  <si>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</si>
  <si>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</si>
  <si>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</si>
  <si>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</si>
  <si>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</si>
  <si>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</si>
  <si>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</si>
  <si>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</si>
  <si>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</si>
  <si>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</si>
  <si>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</si>
  <si>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</si>
  <si>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</si>
  <si>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</si>
  <si>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</si>
  <si>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</si>
  <si>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</si>
  <si>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</si>
  <si>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</si>
  <si>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</si>
  <si>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</si>
  <si>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</si>
  <si>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</si>
  <si>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</si>
  <si>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</si>
  <si>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</si>
  <si>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</si>
  <si>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</si>
  <si>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</si>
  <si>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</si>
  <si>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</si>
  <si>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</si>
  <si>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</si>
  <si>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</si>
  <si>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</si>
  <si>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</si>
  <si>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</si>
  <si>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</si>
  <si>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</si>
  <si>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</si>
  <si>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</si>
  <si>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</si>
  <si>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</si>
  <si>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</si>
  <si>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</si>
  <si>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</si>
  <si>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</si>
  <si>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</si>
  <si>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</si>
  <si>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</si>
  <si>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</si>
  <si>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</si>
  <si>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</si>
  <si>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</si>
  <si>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</si>
  <si>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</si>
  <si>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</si>
  <si>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</si>
  <si>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</si>
  <si>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</si>
  <si>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</si>
  <si>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</si>
  <si>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</si>
  <si>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</si>
  <si>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</si>
  <si>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</si>
  <si>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</si>
  <si>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</si>
  <si>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</si>
  <si>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</si>
  <si>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</si>
  <si>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</si>
  <si>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</si>
  <si>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</si>
  <si>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</si>
  <si>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</si>
  <si>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</si>
  <si>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</si>
  <si>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</si>
  <si>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</si>
  <si>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</si>
  <si>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</si>
  <si>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</si>
  <si>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</si>
  <si>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</si>
  <si>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</si>
  <si>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</si>
  <si>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</si>
  <si>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</si>
  <si>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</si>
  <si>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</si>
  <si>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</si>
  <si>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</si>
  <si>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</si>
  <si>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</si>
  <si>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</si>
  <si>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</si>
  <si>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</si>
  <si>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</si>
  <si>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</si>
  <si>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</si>
  <si>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</si>
  <si>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</si>
  <si>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</si>
  <si>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</si>
  <si>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</si>
  <si>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</si>
  <si>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</si>
  <si>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</si>
  <si>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</si>
  <si>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</si>
  <si>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</si>
  <si>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</si>
  <si>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</si>
  <si>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</si>
  <si>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</si>
  <si>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</si>
  <si>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</si>
  <si>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</si>
  <si>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</si>
  <si>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</si>
  <si>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</si>
  <si>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</si>
  <si>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</si>
  <si>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</si>
  <si>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</si>
  <si>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</si>
  <si>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</si>
  <si>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</si>
  <si>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</si>
  <si>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</si>
  <si>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</si>
  <si>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</si>
  <si>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</si>
  <si>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</si>
  <si>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</si>
  <si>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</si>
  <si>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</si>
  <si>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</si>
  <si>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</si>
  <si>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</si>
  <si>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</si>
  <si>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</si>
  <si>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</si>
  <si>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</si>
  <si>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</si>
  <si>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</si>
  <si>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</si>
  <si>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</si>
  <si>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</si>
  <si>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</si>
  <si>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</si>
  <si>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</si>
  <si>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</si>
  <si>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</si>
  <si>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</si>
  <si>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</si>
  <si>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</si>
  <si>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</si>
  <si>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</si>
  <si>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</si>
  <si>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</si>
  <si>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</si>
  <si>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</si>
  <si>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</si>
  <si>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</si>
  <si>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</si>
  <si>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</si>
  <si>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</si>
  <si>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</si>
  <si>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</si>
  <si>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</si>
  <si>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</si>
  <si>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</si>
  <si>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</si>
  <si>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</si>
  <si>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</si>
  <si>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</si>
  <si>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</si>
  <si>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</si>
  <si>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</si>
  <si>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</si>
  <si>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</si>
  <si>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</si>
  <si>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</si>
  <si>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</si>
  <si>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</si>
  <si>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</si>
  <si>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</si>
  <si>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</si>
  <si>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</si>
  <si>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</si>
  <si>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</si>
  <si>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</si>
  <si>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</si>
  <si>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</si>
  <si>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</si>
  <si>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</si>
  <si>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</si>
  <si>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</si>
  <si>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</si>
  <si>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</si>
  <si>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</si>
  <si>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</si>
  <si>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</si>
  <si>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</si>
  <si>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</si>
  <si>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</si>
  <si>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</si>
  <si>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</si>
  <si>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</si>
  <si>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</si>
  <si>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</si>
  <si>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</si>
  <si>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</si>
  <si>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</si>
  <si>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</si>
  <si>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</si>
  <si>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</si>
  <si>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</si>
  <si>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</si>
  <si>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</si>
  <si>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</si>
  <si>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</si>
  <si>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</si>
  <si>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</si>
  <si>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</si>
  <si>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</si>
  <si>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</si>
  <si>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</si>
  <si>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</si>
  <si>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</si>
  <si>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</si>
  <si>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</si>
  <si>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</si>
  <si>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</si>
  <si>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</si>
  <si>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</si>
  <si>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</si>
  <si>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</si>
  <si>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</si>
  <si>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</si>
  <si>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</si>
  <si>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</si>
  <si>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</si>
  <si>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</si>
  <si>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</si>
  <si>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</si>
  <si>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</si>
  <si>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</si>
  <si>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</si>
  <si>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</si>
  <si>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</si>
  <si>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</si>
  <si>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</si>
  <si>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</si>
  <si>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</si>
  <si>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</si>
  <si>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</si>
  <si>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</si>
  <si>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</si>
  <si>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</si>
  <si>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</si>
  <si>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</si>
  <si>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</si>
  <si>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</si>
  <si>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</si>
  <si>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</si>
  <si>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</si>
  <si>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</si>
  <si>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</si>
  <si>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</si>
  <si>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</si>
  <si>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</si>
  <si>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</si>
  <si>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</si>
  <si>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</si>
  <si>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</si>
  <si>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</si>
  <si>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</si>
  <si>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</si>
  <si>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</si>
  <si>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</si>
  <si>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</si>
  <si>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</si>
  <si>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</si>
  <si>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</si>
  <si>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</si>
  <si>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</si>
  <si>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</si>
  <si>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</si>
  <si>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</si>
  <si>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</si>
  <si>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</si>
  <si>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</si>
  <si>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</si>
  <si>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</si>
  <si>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</si>
  <si>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</si>
  <si>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</si>
  <si>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</si>
  <si>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</si>
  <si>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</si>
  <si>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</si>
  <si>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</si>
  <si>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</si>
  <si>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</si>
  <si>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</si>
  <si>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</si>
  <si>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</si>
  <si>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</si>
  <si>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</si>
  <si>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</si>
  <si>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</si>
  <si>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</si>
  <si>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</si>
  <si>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</si>
  <si>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</si>
  <si>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</si>
  <si>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</si>
  <si>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</si>
  <si>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</si>
  <si>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</si>
  <si>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</si>
  <si>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</si>
  <si>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</si>
  <si>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</si>
  <si>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</si>
  <si>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</si>
  <si>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</si>
  <si>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</si>
  <si>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</si>
  <si>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</si>
  <si>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</si>
  <si>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</si>
  <si>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</si>
  <si>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</si>
  <si>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</si>
  <si>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</si>
  <si>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</si>
  <si>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</si>
  <si>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</si>
  <si>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</si>
  <si>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</si>
  <si>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</si>
  <si>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</si>
  <si>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</si>
  <si>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</si>
  <si>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</si>
  <si>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</si>
  <si>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</si>
  <si>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</si>
  <si>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</si>
  <si>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</si>
  <si>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</si>
  <si>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</si>
  <si>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</si>
  <si>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</si>
  <si>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</si>
  <si>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</si>
  <si>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</si>
  <si>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</si>
  <si>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</si>
  <si>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</si>
  <si>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</si>
  <si>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</si>
  <si>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</si>
  <si>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</si>
  <si>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</si>
  <si>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</si>
  <si>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</si>
  <si>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</si>
  <si>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</si>
  <si>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</si>
  <si>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</si>
  <si>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</si>
  <si>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</si>
  <si>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</si>
  <si>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</si>
  <si>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</si>
  <si>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</si>
  <si>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</si>
  <si>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</si>
  <si>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</si>
  <si>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</si>
  <si>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</si>
  <si>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</si>
  <si>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</si>
  <si>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</si>
  <si>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</si>
  <si>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</si>
  <si>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</si>
  <si>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</si>
  <si>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</si>
  <si>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</si>
  <si>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</si>
  <si>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</si>
  <si>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</si>
  <si>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</si>
  <si>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</si>
  <si>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</si>
  <si>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</si>
  <si>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</si>
  <si>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</si>
  <si>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</si>
  <si>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</si>
  <si>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</si>
  <si>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</si>
  <si>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</si>
  <si>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</si>
  <si>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</si>
  <si>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</si>
  <si>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</si>
  <si>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</si>
  <si>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</si>
  <si>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</si>
  <si>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</si>
  <si>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</si>
  <si>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</si>
  <si>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</si>
  <si>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</si>
  <si>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</si>
  <si>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</si>
  <si>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</si>
  <si>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</si>
  <si>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</si>
  <si>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</si>
  <si>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</si>
  <si>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</si>
  <si>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</si>
  <si>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</si>
  <si>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</si>
  <si>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</si>
  <si>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</si>
  <si>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</si>
  <si>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</si>
  <si>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</si>
  <si>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</si>
  <si>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</si>
  <si>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</si>
  <si>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</si>
  <si>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</si>
  <si>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</si>
  <si>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</si>
  <si>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</si>
  <si>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</si>
  <si>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</si>
  <si>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</si>
  <si>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</si>
  <si>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</si>
  <si>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</si>
  <si>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</si>
  <si>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</si>
  <si>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</si>
  <si>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</si>
  <si>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</si>
  <si>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</si>
  <si>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</si>
  <si>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</si>
  <si>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</si>
  <si>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</si>
  <si>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</si>
  <si>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</si>
  <si>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</si>
  <si>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</si>
  <si>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</si>
  <si>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</si>
  <si>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</si>
  <si>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</si>
  <si>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</si>
  <si>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</si>
  <si>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</si>
  <si>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</si>
  <si>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</si>
  <si>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</si>
  <si>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</si>
  <si>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</si>
  <si>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</si>
  <si>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</si>
  <si>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</si>
  <si>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</si>
  <si>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</si>
  <si>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</si>
  <si>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</si>
  <si>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</si>
  <si>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</si>
  <si>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</si>
  <si>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</si>
  <si>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</si>
  <si>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</si>
  <si>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</si>
  <si>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</si>
  <si>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</si>
  <si>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</si>
  <si>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</si>
  <si>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</si>
  <si>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</si>
  <si>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</si>
  <si>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</si>
  <si>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</si>
  <si>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</si>
  <si>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</si>
  <si>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</si>
  <si>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</si>
  <si>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</si>
  <si>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</si>
  <si>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</si>
  <si>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</si>
  <si>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</si>
  <si>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</si>
  <si>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</si>
  <si>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</si>
  <si>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</si>
  <si>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</si>
  <si>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</si>
  <si>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</si>
  <si>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</si>
  <si>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</si>
  <si>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</si>
  <si>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</si>
  <si>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</si>
  <si>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</si>
  <si>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</si>
  <si>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</si>
  <si>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</si>
  <si>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</si>
  <si>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</si>
  <si>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</si>
  <si>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</si>
  <si>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</si>
  <si>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</si>
  <si>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</si>
  <si>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</si>
  <si>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</si>
  <si>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</si>
  <si>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</si>
  <si>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</si>
  <si>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</si>
  <si>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</si>
  <si>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</si>
  <si>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</si>
  <si>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</si>
  <si>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</si>
  <si>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</si>
  <si>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</si>
  <si>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</si>
  <si>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</si>
  <si>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</si>
  <si>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</si>
  <si>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</si>
  <si>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</si>
  <si>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</si>
  <si>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</si>
  <si>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</si>
  <si>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</si>
  <si>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</si>
  <si>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</si>
  <si>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</si>
  <si>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</si>
  <si>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</si>
  <si>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</si>
  <si>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</si>
  <si>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</si>
  <si>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</si>
  <si>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</si>
  <si>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</si>
  <si>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</si>
  <si>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</si>
  <si>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</si>
  <si>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</si>
  <si>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</si>
  <si>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</si>
  <si>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</si>
  <si>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</si>
  <si>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</si>
  <si>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</si>
  <si>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</si>
  <si>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</si>
  <si>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</si>
  <si>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</si>
  <si>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</si>
  <si>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</si>
  <si>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</si>
  <si>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</si>
  <si>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</si>
  <si>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</si>
  <si>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</si>
  <si>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</si>
  <si>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</si>
  <si>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</si>
  <si>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</si>
  <si>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</si>
  <si>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</si>
  <si>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</si>
  <si>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</si>
  <si>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</si>
  <si>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</si>
  <si>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</si>
  <si>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</si>
  <si>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</si>
  <si>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</si>
  <si>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</si>
  <si>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</si>
  <si>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</si>
  <si>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</si>
  <si>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</si>
  <si>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</si>
  <si>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</si>
  <si>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</si>
  <si>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</si>
  <si>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</si>
  <si>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</si>
  <si>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</si>
  <si>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</si>
  <si>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</si>
  <si>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</si>
  <si>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</si>
  <si>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</si>
  <si>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</si>
  <si>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</si>
  <si>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</si>
  <si>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</si>
  <si>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</si>
  <si>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</si>
  <si>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</si>
  <si>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</si>
  <si>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</si>
  <si>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</si>
  <si>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</si>
  <si>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</si>
  <si>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</si>
  <si>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</si>
  <si>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</si>
  <si>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</si>
  <si>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</si>
  <si>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</si>
  <si>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</si>
  <si>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</si>
  <si>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</si>
  <si>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</si>
  <si>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</si>
  <si>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</si>
  <si>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</si>
  <si>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</si>
  <si>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</si>
  <si>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</si>
  <si>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</si>
  <si>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</si>
  <si>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</si>
  <si>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</si>
  <si>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</si>
  <si>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</si>
  <si>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</si>
  <si>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</si>
  <si>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</si>
  <si>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</si>
  <si>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</si>
  <si>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</si>
  <si>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</si>
  <si>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</si>
  <si>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</si>
  <si>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</si>
  <si>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</si>
  <si>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</si>
  <si>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</si>
  <si>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</si>
  <si>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</si>
  <si>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</si>
  <si>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</si>
  <si>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</si>
  <si>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</si>
  <si>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</si>
  <si>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</si>
  <si>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</si>
  <si>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</si>
  <si>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</si>
  <si>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</si>
  <si>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</si>
  <si>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</si>
  <si>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</si>
  <si>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</si>
  <si>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</si>
  <si>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</si>
  <si>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</si>
  <si>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</si>
  <si>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</si>
  <si>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</si>
  <si>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</si>
  <si>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</si>
  <si>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</si>
  <si>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</si>
  <si>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</si>
  <si>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</si>
  <si>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</si>
  <si>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</si>
  <si>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</si>
  <si>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</si>
  <si>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</si>
  <si>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</si>
  <si>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</si>
  <si>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</si>
  <si>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</si>
  <si>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</si>
  <si>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</si>
  <si>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</si>
  <si>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</si>
  <si>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</si>
  <si>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</si>
  <si>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</si>
  <si>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</si>
  <si>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</si>
  <si>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</si>
  <si>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</si>
  <si>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</si>
  <si>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</si>
  <si>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</si>
  <si>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</si>
  <si>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</si>
  <si>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</si>
  <si>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</si>
  <si>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</si>
  <si>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</si>
  <si>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</si>
  <si>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</si>
  <si>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</si>
  <si>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</si>
  <si>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</si>
  <si>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</si>
  <si>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</si>
  <si>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</si>
  <si>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</si>
  <si>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</si>
  <si>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</si>
  <si>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</si>
  <si>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</si>
  <si>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</si>
  <si>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</si>
  <si>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</si>
  <si>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</si>
  <si>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</si>
  <si>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</si>
  <si>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</si>
  <si>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</si>
  <si>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</si>
  <si>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</si>
  <si>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</si>
  <si>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</si>
  <si>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</si>
  <si>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</si>
  <si>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</si>
  <si>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</si>
  <si>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</si>
  <si>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</si>
  <si>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</si>
  <si>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</si>
  <si>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</si>
  <si>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</si>
  <si>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</si>
  <si>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</si>
  <si>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</si>
  <si>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</si>
  <si>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</si>
  <si>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</si>
  <si>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</si>
  <si>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</si>
  <si>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</si>
  <si>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</si>
  <si>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</si>
  <si>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</si>
  <si>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</si>
  <si>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</si>
  <si>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</si>
  <si>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</si>
  <si>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</si>
  <si>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</si>
  <si>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</si>
  <si>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</si>
  <si>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</si>
  <si>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</si>
  <si>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</si>
  <si>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</si>
  <si>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</si>
  <si>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</si>
  <si>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</si>
  <si>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</si>
  <si>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</si>
  <si>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</si>
  <si>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</si>
  <si>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</si>
  <si>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</si>
  <si>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</si>
  <si>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</si>
  <si>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</si>
  <si>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</si>
  <si>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</si>
  <si>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</si>
  <si>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</si>
  <si>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</si>
  <si>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</si>
  <si>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</si>
  <si>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</si>
  <si>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</si>
  <si>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</si>
  <si>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</si>
  <si>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</si>
  <si>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</si>
  <si>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</si>
  <si>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</si>
  <si>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</si>
  <si>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</si>
  <si>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</si>
  <si>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</si>
  <si>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</si>
  <si>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</si>
  <si>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</si>
  <si>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</si>
  <si>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</si>
  <si>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</si>
  <si>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</si>
  <si>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</si>
  <si>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</si>
  <si>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</si>
  <si>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</si>
  <si>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</si>
  <si>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</si>
  <si>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</si>
  <si>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</si>
  <si>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</si>
  <si>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</si>
  <si>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</si>
  <si>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</si>
  <si>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</si>
  <si>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</si>
  <si>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</si>
  <si>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</si>
  <si>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</si>
  <si>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</si>
  <si>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</si>
  <si>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</si>
  <si>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</si>
  <si>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</si>
  <si>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</si>
  <si>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</si>
  <si>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</si>
  <si>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</si>
  <si>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</si>
  <si>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</si>
  <si>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</si>
  <si>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</si>
  <si>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</si>
  <si>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</si>
  <si>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</si>
  <si>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</si>
  <si>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</si>
  <si>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</si>
  <si>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</si>
  <si>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</si>
  <si>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</si>
  <si>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</si>
  <si>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</si>
  <si>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</si>
  <si>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</si>
  <si>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</si>
  <si>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</si>
  <si>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</si>
  <si>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</si>
  <si>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</si>
  <si>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</si>
  <si>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</si>
  <si>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</si>
  <si>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</si>
  <si>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</si>
  <si>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</si>
  <si>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</si>
  <si>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</si>
  <si>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</si>
  <si>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</si>
  <si>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</si>
  <si>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</si>
  <si>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</si>
  <si>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</si>
  <si>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</si>
  <si>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</si>
  <si>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</si>
  <si>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</si>
  <si>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</si>
  <si>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</si>
  <si>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</si>
  <si>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</si>
  <si>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</si>
  <si>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</si>
  <si>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</si>
  <si>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</si>
  <si>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</si>
  <si>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</si>
  <si>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</si>
  <si>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</si>
  <si>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</si>
  <si>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</si>
  <si>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</si>
  <si>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</si>
  <si>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</si>
  <si>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</si>
  <si>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</si>
  <si>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</si>
  <si>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</si>
  <si>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</si>
  <si>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</si>
  <si>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</si>
  <si>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</si>
  <si>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</si>
  <si>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</si>
  <si>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</si>
  <si>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</si>
  <si>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</si>
  <si>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</si>
  <si>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</si>
  <si>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</si>
  <si>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</si>
  <si>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</si>
  <si>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</si>
  <si>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</si>
  <si>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</si>
  <si>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</si>
  <si>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</si>
  <si>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</si>
  <si>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</si>
  <si>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</si>
  <si>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</si>
  <si>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</si>
  <si>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</si>
  <si>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</si>
  <si>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</si>
  <si>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</si>
  <si>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</si>
  <si>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</si>
  <si>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</si>
  <si>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</si>
  <si>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</si>
  <si>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</si>
  <si>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</si>
  <si>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</si>
  <si>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</si>
  <si>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</si>
  <si>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</si>
  <si>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</si>
  <si>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</si>
  <si>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</si>
  <si>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</si>
  <si>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</si>
  <si>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</si>
  <si>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</si>
  <si>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</si>
  <si>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</si>
  <si>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</si>
  <si>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</si>
  <si>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</si>
  <si>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</si>
  <si>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</si>
  <si>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</si>
  <si>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</si>
  <si>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</si>
  <si>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</si>
  <si>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</si>
  <si>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</si>
  <si>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</si>
  <si>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</si>
  <si>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</si>
  <si>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</si>
  <si>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</si>
  <si>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</si>
  <si>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</si>
  <si>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</si>
  <si>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</si>
  <si>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</si>
  <si>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</si>
  <si>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</si>
  <si>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</si>
  <si>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</si>
  <si>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</si>
  <si>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</si>
  <si>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</si>
  <si>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</si>
  <si>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</si>
  <si>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</si>
  <si>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</si>
  <si>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</si>
  <si>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</si>
  <si>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</si>
  <si>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</si>
  <si>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</si>
  <si>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</si>
  <si>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</si>
  <si>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</si>
  <si>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</si>
  <si>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</si>
  <si>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</si>
  <si>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</si>
  <si>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</si>
  <si>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</si>
  <si>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</si>
  <si>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</si>
  <si>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</si>
  <si>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</si>
  <si>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</si>
  <si>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</si>
  <si>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</si>
  <si>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</si>
  <si>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</si>
  <si>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</si>
  <si>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</si>
  <si>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</si>
  <si>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</si>
  <si>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</si>
  <si>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</si>
  <si>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</si>
  <si>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</si>
  <si>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</si>
  <si>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</si>
  <si>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</si>
  <si>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</si>
  <si>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</si>
  <si>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</si>
  <si>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</si>
  <si>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</si>
  <si>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</si>
  <si>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</si>
  <si>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</si>
  <si>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</si>
  <si>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</si>
  <si>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</si>
  <si>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</si>
  <si>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</si>
  <si>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</si>
  <si>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</si>
  <si>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</si>
  <si>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</si>
  <si>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</si>
  <si>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</si>
  <si>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</si>
  <si>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</si>
  <si>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</si>
  <si>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</si>
  <si>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</si>
  <si>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</si>
  <si>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</si>
  <si>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</si>
  <si>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</si>
  <si>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</si>
  <si>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</si>
  <si>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</si>
  <si>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</si>
  <si>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</si>
  <si>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</si>
  <si>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</si>
  <si>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</si>
  <si>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</si>
  <si>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</si>
  <si>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</si>
  <si>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</si>
  <si>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</si>
  <si>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</si>
  <si>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</si>
  <si>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</si>
  <si>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</si>
  <si>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</si>
  <si>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</si>
  <si>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</si>
  <si>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</si>
  <si>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</si>
  <si>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</si>
  <si>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</si>
  <si>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</si>
  <si>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</si>
  <si>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</si>
  <si>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</si>
  <si>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</si>
  <si>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</si>
  <si>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</si>
  <si>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</si>
  <si>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</si>
  <si>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</si>
  <si>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</si>
  <si>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</si>
  <si>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</si>
  <si>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</si>
  <si>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</si>
  <si>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</si>
  <si>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</si>
  <si>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</si>
  <si>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</si>
  <si>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</si>
  <si>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</si>
  <si>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</si>
  <si>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</si>
  <si>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</si>
  <si>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</si>
  <si>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</si>
  <si>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</si>
  <si>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</si>
  <si>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</si>
  <si>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</si>
  <si>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</si>
  <si>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</si>
  <si>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</si>
  <si>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</si>
  <si>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</si>
  <si>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</si>
  <si>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</si>
  <si>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</si>
  <si>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</si>
  <si>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</si>
  <si>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</si>
  <si>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</si>
  <si>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</si>
  <si>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</si>
  <si>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</si>
  <si>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</si>
  <si>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</si>
  <si>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</si>
  <si>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</si>
  <si>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</si>
  <si>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</si>
  <si>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</si>
  <si>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</si>
  <si>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</si>
  <si>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</si>
  <si>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</si>
  <si>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</si>
  <si>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</si>
  <si>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</si>
  <si>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</si>
  <si>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</si>
  <si>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</si>
  <si>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</si>
  <si>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</si>
  <si>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</si>
  <si>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</si>
  <si>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</si>
  <si>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</si>
  <si>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</si>
  <si>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</si>
  <si>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</si>
  <si>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</si>
  <si>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</si>
  <si>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</si>
  <si>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</si>
  <si>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</si>
  <si>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</si>
  <si>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</si>
  <si>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</si>
  <si>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</si>
  <si>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</si>
  <si>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</si>
  <si>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</si>
  <si>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</si>
  <si>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</si>
  <si>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</si>
  <si>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</si>
  <si>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</si>
  <si>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</si>
  <si>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</si>
  <si>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</si>
  <si>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</si>
  <si>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</si>
  <si>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</si>
  <si>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</si>
  <si>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</si>
  <si>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</si>
  <si>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</si>
  <si>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</si>
  <si>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</si>
  <si>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</si>
  <si>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</si>
  <si>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</si>
  <si>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</si>
  <si>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</si>
  <si>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</si>
  <si>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</si>
  <si>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</si>
  <si>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</si>
  <si>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</si>
  <si>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</si>
  <si>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</si>
  <si>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</si>
  <si>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</si>
  <si>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</si>
  <si>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</si>
  <si>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</si>
  <si>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</si>
  <si>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</si>
  <si>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</si>
  <si>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</si>
  <si>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</si>
  <si>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</si>
  <si>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</si>
  <si>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</si>
  <si>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</si>
  <si>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</si>
  <si>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</si>
  <si>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</si>
  <si>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</si>
  <si>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</si>
  <si>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</si>
  <si>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</si>
  <si>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</si>
  <si>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</si>
  <si>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</si>
  <si>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</si>
  <si>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</si>
  <si>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</si>
  <si>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</si>
  <si>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</si>
  <si>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</si>
  <si>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</si>
  <si>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</si>
  <si>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</si>
  <si>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</si>
  <si>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</si>
  <si>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</si>
  <si>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</si>
  <si>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</si>
  <si>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</si>
  <si>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</si>
  <si>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</si>
  <si>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</si>
  <si>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</si>
  <si>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</si>
  <si>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</si>
  <si>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</si>
  <si>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</si>
  <si>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</si>
  <si>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</si>
  <si>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</si>
  <si>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</si>
  <si>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</si>
  <si>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</si>
  <si>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</si>
  <si>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</si>
  <si>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</si>
  <si>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</si>
  <si>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</si>
  <si>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</si>
  <si>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</si>
  <si>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</si>
  <si>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</si>
  <si>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</si>
  <si>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</si>
  <si>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</si>
  <si>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</si>
  <si>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</si>
  <si>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</si>
  <si>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</si>
  <si>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</si>
  <si>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</si>
  <si>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</si>
  <si>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</si>
  <si>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</si>
  <si>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</si>
  <si>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</si>
  <si>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</si>
  <si>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</si>
  <si>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</si>
  <si>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</si>
  <si>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</si>
  <si>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</si>
  <si>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</si>
  <si>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</si>
  <si>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</si>
  <si>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</si>
  <si>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</si>
  <si>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</si>
  <si>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</si>
  <si>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</si>
  <si>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</si>
  <si>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</si>
  <si>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</si>
  <si>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</si>
  <si>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</si>
  <si>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</si>
  <si>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</si>
  <si>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</si>
  <si>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</si>
  <si>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</si>
  <si>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</si>
  <si>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</si>
  <si>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</si>
  <si>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</si>
  <si>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</si>
  <si>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</si>
  <si>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</si>
  <si>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</si>
  <si>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</si>
  <si>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</si>
  <si>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</si>
  <si>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</si>
  <si>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</si>
  <si>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</si>
  <si>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</si>
  <si>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</si>
  <si>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</si>
  <si>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</si>
  <si>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</si>
  <si>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</si>
  <si>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</si>
  <si>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</si>
  <si>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</si>
  <si>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</si>
  <si>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</si>
  <si>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</si>
  <si>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</si>
  <si>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</si>
  <si>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</si>
  <si>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</si>
  <si>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</si>
  <si>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</si>
  <si>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</si>
  <si>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</si>
  <si>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</si>
  <si>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</si>
  <si>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</si>
  <si>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</si>
  <si>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</si>
  <si>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</si>
  <si>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</si>
  <si>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</si>
  <si>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</si>
  <si>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</si>
  <si>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</si>
  <si>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</si>
  <si>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</si>
  <si>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</si>
  <si>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</si>
  <si>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</si>
  <si>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</si>
  <si>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</si>
  <si>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</si>
  <si>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</si>
  <si>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</si>
  <si>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</si>
  <si>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</si>
  <si>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</si>
  <si>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</si>
  <si>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</si>
  <si>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</si>
  <si>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</si>
  <si>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</si>
  <si>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</si>
  <si>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</si>
  <si>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</si>
  <si>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</si>
  <si>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</si>
  <si>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</si>
  <si>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</si>
  <si>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</si>
  <si>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</si>
  <si>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</si>
  <si>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</si>
  <si>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</si>
  <si>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</si>
  <si>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</si>
  <si>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</si>
  <si>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</si>
  <si>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</si>
  <si>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</si>
  <si>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</si>
  <si>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</si>
  <si>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</si>
  <si>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</si>
  <si>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</si>
  <si>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</si>
  <si>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</si>
  <si>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</si>
  <si>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</si>
  <si>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</si>
  <si>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</si>
  <si>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</si>
  <si>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</si>
  <si>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</si>
  <si>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</si>
  <si>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</si>
  <si>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</si>
  <si>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</si>
  <si>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</si>
  <si>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</si>
  <si>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</si>
  <si>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</si>
  <si>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</si>
  <si>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</si>
  <si>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</si>
  <si>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</si>
  <si>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</si>
  <si>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</si>
  <si>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</si>
  <si>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</si>
  <si>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</si>
  <si>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</si>
  <si>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</si>
  <si>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</si>
  <si>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</si>
  <si>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</si>
  <si>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</si>
  <si>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</si>
  <si>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</si>
  <si>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</si>
  <si>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</si>
  <si>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</si>
  <si>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</si>
  <si>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</si>
  <si>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</si>
  <si>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</si>
  <si>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</si>
  <si>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</si>
  <si>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</si>
  <si>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</si>
  <si>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</si>
  <si>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</si>
  <si>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</si>
  <si>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</si>
  <si>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</si>
  <si>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</si>
  <si>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</si>
  <si>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</si>
  <si>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</si>
  <si>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</si>
  <si>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</si>
  <si>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</si>
  <si>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</si>
  <si>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</si>
  <si>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</si>
  <si>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</si>
  <si>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</si>
  <si>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</si>
  <si>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</si>
  <si>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</si>
  <si>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</si>
  <si>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</si>
  <si>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</si>
  <si>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</si>
  <si>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</si>
  <si>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</si>
  <si>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</si>
  <si>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</si>
  <si>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</si>
  <si>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</si>
  <si>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</si>
  <si>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</si>
  <si>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</si>
  <si>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</si>
  <si>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</si>
  <si>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</si>
  <si>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</si>
  <si>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</si>
  <si>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</si>
  <si>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</si>
  <si>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</si>
  <si>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</si>
  <si>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</si>
  <si>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</si>
  <si>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</si>
  <si>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</si>
  <si>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</si>
  <si>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</si>
  <si>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</si>
  <si>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</si>
  <si>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</si>
  <si>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</si>
  <si>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</si>
  <si>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</si>
  <si>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</si>
  <si>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</si>
  <si>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</si>
  <si>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</si>
  <si>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</si>
  <si>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</si>
  <si>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</si>
  <si>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</si>
  <si>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</si>
  <si>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</si>
  <si>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</si>
  <si>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</si>
  <si>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</si>
  <si>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</si>
  <si>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</si>
  <si>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</si>
  <si>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</si>
  <si>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</si>
  <si>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</si>
  <si>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</si>
  <si>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</si>
  <si>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</si>
  <si>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</si>
  <si>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</si>
  <si>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</si>
  <si>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</si>
  <si>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</si>
  <si>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</si>
  <si>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</si>
  <si>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</si>
  <si>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</si>
  <si>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</si>
  <si>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</si>
  <si>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</si>
  <si>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</si>
  <si>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</si>
  <si>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</si>
  <si>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</si>
  <si>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</si>
  <si>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</si>
  <si>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</si>
  <si>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</si>
  <si>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</si>
  <si>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</si>
  <si>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</si>
  <si>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</si>
  <si>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</si>
  <si>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</si>
  <si>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</si>
  <si>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</si>
  <si>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</si>
  <si>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</si>
  <si>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</si>
  <si>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</si>
  <si>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</si>
  <si>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</si>
  <si>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</si>
  <si>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</si>
  <si>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</si>
  <si>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</si>
  <si>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</si>
  <si>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</si>
  <si>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</si>
  <si>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</si>
  <si>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</si>
  <si>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</si>
  <si>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</si>
  <si>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</si>
  <si>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</si>
  <si>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</si>
  <si>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</si>
  <si>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</si>
  <si>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</si>
  <si>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</si>
  <si>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</si>
  <si>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</si>
  <si>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</si>
  <si>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</si>
  <si>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</si>
  <si>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</si>
  <si>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</si>
  <si>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</si>
  <si>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</si>
  <si>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</si>
  <si>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</si>
  <si>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</si>
  <si>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</si>
  <si>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</si>
  <si>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</si>
  <si>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</si>
  <si>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</si>
  <si>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</si>
  <si>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</si>
  <si>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</si>
  <si>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</si>
  <si>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</si>
  <si>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</si>
  <si>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</si>
  <si>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</si>
  <si>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</si>
  <si>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</si>
  <si>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</si>
  <si>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</si>
  <si>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</si>
  <si>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</si>
  <si>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</si>
  <si>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</si>
  <si>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</si>
  <si>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</si>
  <si>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</si>
  <si>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</si>
  <si>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</si>
  <si>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</si>
  <si>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</si>
  <si>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</si>
  <si>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</si>
  <si>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</si>
  <si>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</si>
  <si>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</si>
  <si>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</si>
  <si>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</si>
  <si>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</si>
  <si>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</si>
  <si>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</si>
  <si>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</si>
  <si>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</si>
  <si>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</si>
  <si>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</si>
  <si>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</si>
  <si>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</si>
  <si>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</si>
  <si>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</si>
  <si>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</si>
  <si>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</si>
  <si>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</si>
  <si>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</si>
  <si>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</si>
  <si>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</si>
  <si>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</si>
  <si>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</si>
  <si>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</si>
  <si>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</si>
  <si>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</si>
  <si>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</si>
  <si>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</si>
  <si>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</si>
  <si>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</si>
  <si>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</si>
  <si>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</si>
  <si>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</si>
  <si>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</si>
  <si>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</si>
  <si>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</si>
  <si>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</si>
  <si>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</si>
  <si>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</si>
  <si>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</si>
  <si>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</si>
  <si>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</si>
  <si>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</si>
  <si>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</si>
  <si>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</si>
  <si>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</si>
  <si>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</si>
  <si>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</si>
  <si>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</si>
  <si>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</si>
  <si>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</si>
  <si>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</si>
  <si>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</si>
  <si>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</si>
  <si>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</si>
  <si>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</si>
  <si>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</si>
  <si>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</si>
  <si>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</si>
  <si>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</si>
  <si>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</si>
  <si>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</si>
  <si>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</si>
  <si>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</si>
  <si>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</si>
  <si>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</si>
  <si>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</si>
  <si>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</si>
  <si>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</si>
  <si>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</si>
  <si>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</si>
  <si>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</si>
  <si>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</si>
  <si>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</si>
  <si>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</si>
  <si>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</si>
  <si>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</si>
  <si>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</si>
  <si>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</si>
  <si>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</si>
  <si>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</si>
  <si>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</si>
  <si>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</si>
  <si>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</si>
  <si>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</si>
  <si>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</si>
  <si>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</si>
  <si>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</si>
  <si>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</si>
  <si>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</si>
  <si>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</si>
  <si>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</si>
  <si>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</si>
  <si>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</si>
  <si>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</si>
  <si>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</si>
  <si>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</si>
  <si>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</si>
  <si>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</si>
  <si>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</si>
  <si>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</si>
  <si>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</si>
  <si>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</si>
  <si>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</si>
  <si>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</si>
  <si>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</si>
  <si>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</si>
  <si>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</si>
  <si>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</si>
  <si>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</si>
  <si>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</si>
  <si>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</si>
  <si>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</si>
  <si>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</si>
  <si>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</si>
  <si>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</si>
  <si>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</si>
  <si>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</si>
  <si>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</si>
  <si>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</si>
  <si>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</si>
  <si>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</si>
  <si>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</si>
  <si>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</si>
  <si>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</si>
  <si>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</si>
  <si>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</si>
  <si>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</si>
  <si>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</si>
  <si>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</si>
  <si>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</si>
  <si>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</si>
  <si>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</si>
  <si>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</si>
  <si>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</si>
  <si>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</si>
  <si>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</si>
  <si>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</si>
  <si>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</si>
  <si>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</si>
  <si>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</si>
  <si>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</si>
  <si>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</si>
  <si>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</si>
  <si>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</si>
  <si>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</si>
  <si>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</si>
  <si>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</si>
  <si>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</si>
  <si>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</si>
  <si>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</si>
  <si>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</si>
  <si>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</si>
  <si>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</si>
  <si>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</si>
  <si>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</si>
  <si>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</si>
  <si>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</si>
  <si>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</si>
  <si>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</si>
  <si>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</si>
  <si>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</si>
  <si>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</si>
  <si>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</si>
  <si>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</si>
  <si>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</si>
  <si>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</si>
  <si>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</si>
  <si>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</si>
  <si>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</si>
  <si>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</si>
  <si>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</si>
  <si>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</si>
  <si>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</si>
  <si>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</si>
  <si>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</si>
  <si>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</si>
  <si>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</si>
  <si>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</si>
  <si>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</si>
  <si>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</si>
  <si>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</si>
  <si>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</si>
  <si>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</si>
  <si>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</si>
  <si>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</si>
  <si>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</si>
  <si>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</si>
  <si>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</si>
  <si>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</si>
  <si>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</si>
  <si>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</si>
  <si>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</si>
  <si>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</si>
  <si>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</si>
  <si>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</si>
  <si>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</si>
  <si>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</si>
  <si>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</si>
  <si>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</si>
  <si>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</si>
  <si>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</si>
  <si>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</si>
  <si>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</si>
  <si>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</si>
  <si>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</si>
  <si>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</si>
  <si>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</si>
  <si>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</si>
  <si>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</si>
  <si>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</si>
  <si>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</si>
  <si>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</si>
  <si>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</si>
  <si>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</si>
  <si>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</si>
  <si>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</si>
  <si>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</si>
  <si>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</si>
  <si>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</si>
  <si>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</si>
  <si>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</si>
  <si>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</si>
  <si>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</si>
  <si>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</si>
  <si>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</si>
  <si>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</si>
  <si>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</si>
  <si>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</si>
  <si>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</si>
  <si>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</si>
  <si>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</si>
  <si>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</si>
  <si>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</si>
  <si>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</si>
  <si>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</si>
  <si>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</si>
  <si>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</si>
  <si>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</si>
  <si>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</si>
  <si>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</si>
  <si>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</si>
  <si>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</si>
  <si>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</si>
  <si>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</si>
  <si>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</si>
  <si>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</si>
  <si>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</si>
  <si>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</si>
  <si>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</si>
  <si>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</si>
  <si>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</si>
  <si>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</si>
  <si>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</si>
  <si>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</si>
  <si>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</si>
  <si>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</si>
  <si>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</si>
  <si>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</si>
  <si>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</si>
  <si>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</si>
  <si>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</si>
  <si>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</si>
  <si>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</si>
  <si>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</si>
  <si>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</si>
  <si>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</si>
  <si>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</si>
  <si>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</si>
  <si>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</si>
  <si>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</si>
  <si>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</si>
  <si>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</si>
  <si>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</si>
  <si>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</si>
  <si>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</si>
  <si>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</si>
  <si>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</si>
  <si>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</si>
  <si>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</si>
  <si>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</si>
  <si>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</si>
  <si>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</si>
  <si>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</si>
  <si>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</si>
  <si>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</si>
  <si>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</si>
  <si>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</si>
  <si>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</si>
  <si>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</si>
  <si>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</si>
  <si>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</si>
  <si>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</si>
  <si>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</si>
  <si>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</si>
  <si>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</si>
  <si>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</si>
  <si>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</si>
  <si>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</si>
  <si>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</si>
  <si>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</si>
  <si>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</si>
  <si>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</si>
  <si>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</si>
  <si>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</si>
  <si>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</si>
  <si>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</si>
  <si>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</si>
  <si>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</si>
  <si>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</si>
  <si>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</si>
  <si>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</si>
  <si>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</si>
  <si>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</si>
  <si>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</si>
  <si>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</si>
  <si>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</si>
  <si>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</si>
  <si>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</si>
  <si>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</si>
  <si>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</si>
  <si>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</si>
  <si>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</si>
  <si>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</si>
  <si>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</si>
  <si>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</si>
  <si>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</si>
  <si>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</si>
  <si>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</si>
  <si>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</si>
  <si>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</si>
  <si>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</si>
  <si>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</si>
  <si>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</si>
  <si>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</si>
  <si>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</si>
  <si>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</si>
  <si>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</si>
  <si>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</si>
  <si>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</si>
  <si>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</si>
  <si>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</si>
  <si>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</si>
  <si>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</si>
  <si>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</si>
  <si>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</si>
  <si>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</si>
  <si>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</si>
  <si>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</si>
  <si>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</si>
  <si>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</si>
  <si>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</si>
  <si>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</si>
  <si>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</si>
  <si>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</si>
  <si>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</si>
  <si>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</si>
  <si>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</si>
  <si>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</si>
  <si>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</si>
  <si>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</si>
  <si>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</si>
  <si>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</si>
  <si>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</si>
  <si>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</si>
  <si>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</si>
  <si>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</si>
  <si>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</si>
  <si>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</si>
  <si>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</si>
  <si>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</si>
  <si>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</si>
  <si>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</si>
  <si>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</si>
  <si>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</si>
  <si>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</si>
  <si>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</si>
  <si>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</si>
  <si>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</si>
  <si>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</si>
  <si>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</si>
  <si>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</si>
  <si>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</si>
  <si>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</si>
  <si>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</si>
  <si>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</si>
  <si>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</si>
  <si>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</si>
  <si>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</si>
  <si>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</si>
  <si>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</si>
  <si>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</si>
  <si>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</si>
  <si>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</si>
  <si>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</si>
  <si>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</si>
  <si>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</si>
  <si>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</si>
  <si>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</si>
  <si>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</si>
  <si>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</si>
  <si>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</si>
  <si>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</si>
  <si>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</si>
  <si>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</si>
  <si>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</si>
  <si>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</si>
  <si>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</si>
  <si>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</si>
  <si>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</si>
  <si>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</si>
  <si>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</si>
  <si>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</si>
  <si>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</si>
  <si>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</si>
  <si>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</si>
  <si>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</si>
  <si>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</si>
  <si>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</si>
  <si>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</si>
  <si>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</si>
  <si>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</si>
  <si>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</si>
  <si>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</si>
  <si>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</si>
  <si>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</si>
  <si>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</si>
  <si>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</si>
  <si>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</si>
  <si>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</si>
  <si>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</si>
  <si>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</si>
  <si>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</si>
  <si>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</si>
  <si>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</si>
  <si>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</si>
  <si>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</si>
  <si>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</si>
  <si>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</si>
  <si>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</si>
  <si>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</si>
  <si>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</si>
  <si>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</si>
  <si>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</si>
  <si>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</si>
  <si>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</si>
  <si>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</si>
  <si>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</si>
  <si>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</si>
  <si>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</si>
  <si>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</si>
  <si>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</si>
  <si>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</si>
  <si>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</si>
  <si>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</si>
  <si>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</si>
  <si>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</si>
  <si>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</si>
  <si>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</si>
  <si>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</si>
  <si>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</si>
  <si>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</si>
  <si>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</si>
  <si>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</si>
  <si>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</si>
  <si>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</si>
  <si>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</si>
  <si>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</si>
  <si>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</si>
  <si>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</si>
  <si>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</si>
  <si>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</si>
  <si>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</si>
  <si>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</si>
  <si>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</si>
  <si>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</si>
  <si>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</si>
  <si>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</si>
  <si>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</si>
  <si>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</si>
  <si>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</si>
  <si>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</si>
  <si>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</si>
  <si>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</si>
  <si>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</si>
  <si>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</si>
  <si>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</si>
  <si>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</si>
  <si>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</si>
  <si>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</si>
  <si>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</si>
  <si>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</si>
  <si>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</si>
  <si>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</si>
  <si>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</si>
  <si>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</si>
  <si>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</si>
  <si>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</si>
  <si>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</si>
  <si>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</si>
  <si>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</si>
  <si>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</si>
  <si>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</si>
  <si>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</si>
  <si>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</si>
  <si>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</si>
  <si>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</si>
  <si>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</si>
  <si>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</si>
  <si>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</si>
  <si>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</si>
  <si>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</si>
  <si>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</si>
  <si>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</si>
  <si>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</si>
  <si>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</si>
  <si>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</si>
  <si>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</si>
  <si>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</si>
  <si>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</si>
  <si>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</si>
  <si>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</si>
  <si>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</si>
  <si>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</si>
  <si>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</si>
  <si>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</si>
  <si>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</si>
  <si>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</si>
  <si>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</si>
  <si>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</si>
  <si>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</si>
  <si>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</si>
  <si>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</si>
  <si>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</si>
  <si>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</si>
  <si>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</si>
  <si>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</si>
  <si>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</si>
  <si>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</si>
  <si>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</si>
  <si>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</si>
  <si>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</si>
  <si>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</si>
  <si>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</si>
  <si>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</si>
  <si>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</si>
  <si>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</si>
  <si>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</si>
  <si>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</si>
  <si>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</si>
  <si>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</si>
  <si>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</si>
  <si>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</si>
  <si>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</si>
  <si>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</si>
  <si>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</si>
  <si>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</si>
  <si>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</si>
  <si>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</si>
  <si>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</si>
  <si>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</si>
  <si>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</si>
  <si>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</si>
  <si>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</si>
  <si>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</si>
  <si>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</si>
  <si>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</si>
  <si>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</si>
  <si>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</si>
  <si>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</si>
  <si>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</si>
  <si>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</si>
  <si>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</si>
  <si>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</si>
  <si>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</si>
  <si>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</si>
  <si>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</si>
  <si>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</si>
  <si>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</si>
  <si>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</si>
  <si>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</si>
  <si>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</si>
  <si>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</si>
  <si>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</si>
  <si>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</si>
  <si>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</si>
  <si>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</si>
  <si>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</si>
  <si>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</si>
  <si>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</si>
  <si>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</si>
  <si>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</si>
  <si>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</si>
  <si>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</si>
  <si>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</si>
  <si>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</si>
  <si>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</si>
  <si>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</si>
  <si>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</si>
  <si>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</si>
  <si>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</si>
  <si>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</si>
  <si>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</si>
  <si>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</si>
  <si>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</si>
  <si>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</si>
  <si>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</si>
  <si>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</si>
  <si>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</si>
  <si>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</si>
  <si>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</si>
  <si>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</si>
  <si>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</si>
  <si>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</si>
  <si>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</si>
  <si>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</si>
  <si>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</si>
  <si>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</si>
  <si>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</si>
  <si>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</si>
  <si>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</si>
  <si>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</si>
  <si>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</si>
  <si>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</si>
  <si>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</si>
  <si>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</si>
  <si>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</si>
  <si>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</si>
  <si>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</si>
  <si>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</si>
  <si>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</si>
  <si>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</si>
  <si>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</si>
  <si>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</si>
  <si>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</si>
  <si>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</si>
  <si>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</si>
  <si>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</si>
  <si>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</si>
  <si>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</si>
  <si>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</si>
  <si>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</si>
  <si>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</si>
  <si>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</si>
  <si>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</si>
  <si>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</si>
  <si>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</si>
  <si>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</si>
  <si>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</si>
  <si>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</si>
  <si>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</si>
  <si>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</si>
  <si>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</si>
  <si>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</si>
  <si>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</si>
  <si>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</si>
  <si>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</si>
  <si>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</si>
  <si>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</si>
  <si>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</si>
  <si>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</si>
  <si>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</si>
  <si>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</si>
  <si>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</si>
  <si>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</si>
  <si>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</si>
  <si>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</si>
  <si>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</si>
  <si>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</si>
  <si>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</si>
  <si>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</si>
  <si>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</si>
  <si>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</si>
  <si>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</si>
  <si>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</si>
  <si>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</si>
  <si>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</si>
  <si>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</si>
  <si>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</si>
  <si>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</si>
  <si>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</si>
  <si>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</si>
  <si>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</si>
  <si>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</si>
  <si>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</si>
  <si>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</si>
  <si>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</si>
  <si>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</si>
  <si>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</si>
  <si>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</si>
  <si>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</si>
  <si>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</si>
  <si>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</si>
  <si>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</si>
  <si>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</si>
  <si>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</si>
  <si>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</si>
  <si>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</si>
  <si>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</si>
  <si>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</si>
  <si>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</si>
  <si>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</si>
  <si>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</si>
  <si>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</si>
  <si>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</si>
  <si>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</si>
  <si>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</si>
  <si>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</si>
  <si>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</si>
  <si>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</si>
  <si>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</si>
  <si>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</si>
  <si>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</si>
  <si>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</si>
  <si>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</si>
  <si>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</si>
  <si>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</si>
  <si>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</si>
  <si>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</si>
  <si>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</si>
  <si>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</si>
  <si>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</si>
  <si>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</si>
  <si>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</si>
  <si>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</si>
  <si>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</si>
  <si>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</si>
  <si>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</si>
  <si>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</si>
  <si>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</si>
  <si>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</si>
  <si>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</si>
  <si>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</si>
  <si>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</si>
  <si>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</si>
  <si>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</si>
  <si>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</si>
  <si>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</si>
  <si>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</si>
  <si>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</si>
  <si>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</si>
  <si>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</si>
  <si>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</si>
  <si>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</si>
  <si>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</si>
  <si>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</si>
  <si>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</si>
  <si>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</si>
  <si>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</si>
  <si>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</si>
  <si>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</si>
  <si>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</si>
  <si>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</si>
  <si>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</si>
  <si>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</si>
  <si>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</si>
  <si>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</si>
  <si>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</si>
  <si>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</si>
  <si>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</si>
  <si>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</si>
  <si>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</si>
  <si>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</si>
  <si>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</si>
  <si>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</si>
  <si>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</si>
  <si>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</si>
  <si>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</si>
  <si>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</si>
  <si>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</si>
  <si>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</si>
  <si>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</si>
  <si>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</si>
  <si>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</si>
  <si>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</si>
  <si>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</si>
  <si>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</si>
  <si>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</si>
  <si>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</si>
  <si>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</si>
  <si>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</si>
  <si>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</si>
  <si>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</si>
  <si>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</si>
  <si>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</si>
  <si>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</si>
  <si>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</si>
  <si>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</si>
  <si>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</si>
  <si>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</si>
  <si>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</si>
  <si>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</si>
  <si>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</si>
  <si>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</si>
  <si>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</si>
  <si>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</si>
  <si>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</si>
  <si>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</si>
  <si>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</si>
  <si>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</si>
  <si>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</si>
  <si>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</si>
  <si>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</si>
  <si>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</si>
  <si>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</si>
  <si>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</si>
  <si>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</si>
  <si>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</si>
  <si>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</si>
  <si>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</si>
  <si>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</si>
  <si>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</si>
  <si>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</si>
  <si>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</si>
  <si>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</si>
  <si>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</si>
  <si>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</si>
  <si>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</si>
  <si>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</si>
  <si>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</si>
  <si>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</si>
  <si>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</si>
  <si>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</si>
  <si>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</si>
  <si>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</si>
  <si>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</si>
  <si>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</si>
  <si>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</si>
  <si>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</si>
  <si>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</si>
  <si>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</si>
  <si>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</si>
  <si>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</si>
  <si>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</si>
  <si>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</si>
  <si>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</si>
  <si>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</si>
  <si>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</si>
  <si>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</si>
  <si>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</si>
  <si>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</si>
  <si>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</si>
  <si>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</si>
  <si>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</si>
  <si>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</si>
  <si>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</si>
  <si>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</si>
  <si>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</si>
  <si>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</si>
  <si>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</si>
  <si>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</si>
  <si>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</si>
  <si>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</si>
  <si>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</si>
  <si>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</si>
  <si>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</si>
  <si>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</si>
  <si>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</si>
  <si>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</si>
  <si>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</si>
  <si>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</si>
  <si>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</si>
  <si>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</si>
  <si>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</si>
  <si>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</si>
  <si>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</si>
  <si>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</si>
  <si>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</si>
  <si>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</si>
  <si>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</si>
  <si>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</si>
  <si>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</si>
  <si>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</si>
  <si>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</si>
  <si>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</si>
  <si>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</si>
  <si>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</si>
  <si>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</si>
  <si>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</si>
  <si>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</si>
  <si>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</si>
  <si>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</si>
  <si>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</si>
  <si>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</si>
  <si>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</si>
  <si>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</si>
  <si>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</si>
  <si>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</si>
  <si>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</si>
  <si>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</si>
  <si>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</si>
  <si>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</si>
  <si>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</si>
  <si>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</si>
  <si>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</si>
  <si>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</si>
  <si>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</si>
  <si>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</si>
  <si>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</si>
  <si>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</si>
  <si>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</si>
  <si>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</si>
  <si>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</si>
  <si>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</si>
  <si>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</si>
  <si>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</si>
  <si>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</si>
  <si>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</si>
  <si>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</si>
  <si>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</si>
  <si>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</si>
  <si>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</si>
  <si>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</si>
  <si>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</si>
  <si>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</si>
  <si>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</si>
  <si>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</si>
  <si>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</si>
  <si>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</si>
  <si>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</si>
  <si>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</si>
  <si>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</si>
  <si>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</si>
  <si>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</si>
  <si>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</si>
  <si>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</si>
  <si>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</si>
  <si>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</si>
  <si>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</si>
  <si>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</si>
  <si>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</si>
  <si>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</si>
  <si>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</si>
  <si>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</si>
  <si>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</si>
  <si>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</si>
  <si>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</si>
  <si>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</si>
  <si>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</si>
  <si>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</si>
  <si>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</si>
  <si>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</si>
  <si>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</si>
  <si>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</si>
  <si>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</si>
  <si>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</si>
  <si>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</si>
  <si>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</si>
  <si>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</si>
  <si>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</si>
  <si>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</si>
  <si>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</si>
  <si>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</si>
  <si>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</si>
  <si>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</si>
  <si>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</si>
  <si>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</si>
  <si>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</si>
  <si>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</si>
  <si>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</si>
  <si>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</si>
  <si>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</si>
  <si>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</si>
  <si>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</si>
  <si>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</si>
  <si>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</si>
  <si>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</si>
  <si>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</si>
  <si>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</si>
  <si>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</si>
  <si>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</si>
  <si>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</si>
  <si>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</si>
  <si>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</si>
  <si>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</si>
  <si>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</si>
  <si>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</si>
  <si>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</si>
  <si>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</si>
  <si>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</si>
  <si>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</si>
  <si>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</si>
  <si>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</si>
  <si>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</si>
  <si>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</si>
  <si>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</si>
  <si>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</si>
  <si>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</si>
  <si>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</si>
  <si>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</si>
  <si>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</si>
  <si>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</si>
  <si>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</si>
  <si>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</si>
  <si>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</si>
  <si>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</si>
  <si>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</si>
  <si>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</si>
  <si>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</si>
  <si>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</si>
  <si>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</si>
  <si>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</si>
  <si>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</si>
  <si>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</si>
  <si>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</si>
  <si>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</si>
  <si>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</si>
  <si>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</si>
  <si>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</si>
  <si>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</si>
  <si>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</si>
  <si>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</si>
  <si>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</si>
  <si>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</si>
  <si>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</si>
  <si>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</si>
  <si>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</si>
  <si>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</si>
  <si>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</si>
  <si>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</si>
  <si>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</si>
  <si>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</si>
  <si>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</si>
  <si>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</si>
  <si>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</si>
  <si>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</si>
  <si>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</si>
  <si>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</si>
  <si>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</si>
  <si>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</si>
  <si>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</si>
  <si>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</si>
  <si>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</si>
  <si>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</si>
  <si>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</si>
  <si>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</si>
  <si>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</si>
  <si>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</si>
  <si>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</si>
  <si>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</si>
  <si>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</si>
  <si>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</si>
  <si>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</si>
  <si>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</si>
  <si>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</si>
  <si>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</si>
  <si>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</si>
  <si>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</si>
  <si>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</si>
  <si>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</si>
  <si>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</si>
  <si>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</si>
  <si>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</si>
  <si>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</si>
  <si>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</si>
  <si>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</si>
  <si>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</si>
  <si>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</si>
  <si>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</si>
  <si>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</si>
  <si>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</si>
  <si>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</si>
  <si>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</si>
  <si>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</si>
  <si>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</si>
  <si>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</si>
  <si>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</si>
  <si>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</si>
  <si>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</si>
  <si>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</si>
  <si>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</si>
  <si>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</si>
  <si>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</si>
  <si>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</si>
  <si>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</si>
  <si>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</si>
  <si>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</si>
  <si>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</si>
  <si>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</si>
  <si>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</si>
  <si>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</si>
  <si>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</si>
  <si>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</si>
  <si>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</si>
  <si>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</si>
  <si>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</si>
  <si>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</si>
  <si>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</si>
  <si>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</si>
  <si>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</si>
  <si>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</si>
  <si>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</si>
  <si>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</si>
  <si>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</si>
  <si>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</si>
  <si>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</si>
  <si>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</si>
  <si>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</si>
  <si>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</si>
  <si>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</si>
  <si>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</si>
  <si>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</si>
  <si>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</si>
  <si>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</si>
  <si>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</si>
  <si>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</si>
  <si>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</si>
  <si>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</si>
  <si>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</si>
  <si>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</si>
  <si>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</si>
  <si>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</si>
  <si>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</si>
  <si>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</si>
  <si>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</si>
  <si>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</si>
  <si>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</si>
  <si>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</si>
  <si>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</si>
  <si>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</si>
  <si>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</si>
  <si>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</si>
  <si>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</si>
  <si>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</si>
  <si>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</si>
  <si>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</si>
  <si>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</si>
  <si>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</si>
  <si>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</si>
  <si>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</si>
  <si>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</si>
  <si>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</si>
  <si>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</si>
  <si>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</si>
  <si>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</si>
  <si>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</si>
  <si>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</si>
  <si>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</si>
  <si>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</si>
  <si>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</si>
  <si>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</si>
  <si>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</si>
  <si>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</si>
  <si>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</si>
  <si>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</si>
  <si>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</si>
  <si>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</si>
  <si>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</si>
  <si>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</si>
  <si>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</si>
  <si>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</si>
  <si>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</si>
  <si>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</si>
  <si>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</si>
  <si>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</si>
  <si>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</si>
  <si>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</si>
  <si>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</si>
  <si>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</si>
  <si>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</si>
  <si>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</si>
  <si>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</si>
  <si>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</si>
  <si>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</si>
  <si>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</si>
  <si>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</si>
  <si>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</si>
  <si>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</si>
  <si>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</si>
  <si>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</si>
  <si>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</si>
  <si>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</si>
  <si>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</si>
  <si>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</si>
  <si>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</si>
  <si>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</si>
  <si>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</si>
  <si>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</si>
  <si>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</si>
  <si>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</si>
  <si>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</si>
  <si>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</si>
  <si>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</si>
  <si>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</si>
  <si>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</si>
  <si>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</si>
  <si>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</si>
  <si>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</si>
  <si>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</si>
  <si>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</si>
  <si>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</si>
  <si>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</si>
  <si>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</si>
  <si>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</si>
  <si>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</si>
  <si>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</si>
  <si>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</si>
  <si>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</si>
  <si>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</si>
  <si>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</si>
  <si>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</si>
  <si>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</si>
  <si>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</si>
  <si>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</si>
  <si>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</si>
  <si>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</si>
  <si>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</si>
  <si>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</si>
  <si>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</si>
  <si>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</si>
  <si>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</si>
  <si>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</si>
  <si>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</si>
  <si>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</si>
  <si>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</si>
  <si>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</si>
  <si>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</si>
  <si>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</si>
  <si>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</si>
  <si>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</si>
  <si>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</si>
  <si>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</si>
  <si>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</si>
  <si>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</si>
  <si>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</si>
  <si>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</si>
  <si>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</si>
  <si>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</si>
  <si>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</si>
  <si>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</si>
  <si>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</si>
  <si>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</si>
  <si>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</si>
  <si>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</si>
  <si>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</si>
  <si>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</si>
  <si>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</si>
  <si>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</si>
  <si>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</si>
  <si>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</si>
  <si>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</si>
  <si>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</si>
  <si>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</si>
  <si>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</si>
  <si>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</si>
  <si>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</si>
  <si>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</si>
  <si>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</si>
  <si>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</si>
  <si>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</si>
  <si>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</si>
  <si>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</si>
  <si>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</si>
  <si>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</si>
  <si>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</si>
  <si>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</si>
  <si>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</si>
  <si>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</si>
  <si>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</si>
  <si>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</si>
  <si>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</si>
  <si>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</si>
  <si>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</si>
  <si>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</si>
  <si>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</si>
  <si>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</si>
  <si>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</si>
  <si>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</si>
  <si>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</si>
  <si>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</si>
  <si>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</si>
  <si>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</si>
  <si>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</si>
  <si>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</si>
  <si>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</si>
  <si>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</si>
  <si>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</si>
  <si>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</si>
  <si>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</si>
  <si>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</si>
  <si>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</si>
  <si>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</si>
  <si>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</si>
  <si>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</si>
  <si>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</si>
  <si>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</si>
  <si>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</si>
  <si>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</si>
  <si>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</si>
  <si>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</si>
  <si>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</si>
  <si>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</si>
  <si>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</si>
  <si>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</si>
  <si>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</si>
  <si>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</si>
  <si>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</si>
  <si>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</si>
  <si>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</si>
  <si>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</si>
  <si>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</si>
  <si>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</si>
  <si>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</si>
  <si>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</si>
  <si>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</si>
  <si>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</si>
  <si>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</si>
  <si>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</si>
  <si>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</si>
  <si>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</si>
  <si>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</si>
  <si>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</si>
  <si>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</si>
  <si>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</si>
  <si>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</si>
  <si>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</si>
  <si>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</si>
  <si>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</si>
  <si>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</si>
  <si>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</si>
  <si>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</si>
  <si>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</si>
  <si>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</si>
  <si>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</si>
  <si>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</si>
  <si>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</si>
  <si>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</si>
  <si>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</si>
  <si>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</si>
  <si>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</si>
  <si>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</si>
  <si>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</si>
  <si>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</si>
  <si>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</si>
  <si>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</si>
  <si>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</si>
  <si>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</si>
  <si>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</si>
  <si>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</si>
  <si>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</si>
  <si>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</si>
  <si>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</si>
  <si>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</si>
  <si>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</si>
  <si>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</si>
  <si>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</si>
  <si>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</si>
  <si>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</si>
  <si>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</si>
  <si>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</si>
  <si>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</si>
  <si>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</si>
  <si>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</si>
  <si>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</si>
  <si>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</si>
  <si>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</si>
  <si>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</si>
  <si>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</si>
  <si>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</si>
  <si>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</si>
  <si>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</si>
  <si>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</si>
  <si>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</si>
  <si>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</si>
  <si>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</si>
  <si>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</si>
  <si>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</si>
  <si>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</si>
  <si>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</si>
  <si>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</si>
  <si>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</si>
  <si>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</si>
  <si>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</si>
  <si>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</si>
  <si>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</si>
  <si>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</si>
  <si>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</si>
  <si>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</si>
  <si>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</si>
  <si>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</si>
  <si>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</si>
  <si>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</si>
  <si>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</si>
  <si>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</si>
  <si>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</si>
  <si>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</si>
  <si>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</si>
  <si>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</si>
  <si>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</si>
  <si>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</si>
  <si>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</si>
  <si>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</si>
  <si>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</si>
  <si>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</si>
  <si>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</si>
  <si>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</si>
  <si>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</si>
  <si>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</si>
  <si>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</si>
  <si>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</si>
  <si>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</si>
  <si>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</si>
  <si>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</si>
  <si>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</si>
  <si>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</si>
  <si>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</si>
  <si>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</si>
  <si>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</si>
  <si>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</si>
  <si>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</si>
  <si>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</si>
  <si>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</si>
  <si>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</si>
  <si>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</si>
  <si>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</si>
  <si>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</si>
  <si>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</si>
  <si>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</si>
  <si>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</si>
  <si>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</si>
  <si>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</si>
  <si>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</si>
  <si>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</si>
  <si>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</si>
  <si>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</si>
  <si>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</si>
  <si>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</si>
  <si>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</si>
  <si>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</si>
  <si>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</si>
  <si>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</si>
  <si>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</si>
  <si>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</si>
  <si>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</si>
  <si>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</si>
  <si>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</si>
  <si>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</si>
  <si>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</si>
  <si>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</si>
  <si>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</si>
  <si>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</si>
  <si>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</si>
  <si>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</si>
  <si>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</si>
  <si>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</si>
  <si>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</si>
  <si>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</si>
  <si>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</si>
  <si>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</si>
  <si>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</si>
  <si>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</si>
  <si>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</si>
  <si>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</si>
  <si>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</si>
  <si>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</si>
  <si>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</si>
  <si>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</si>
  <si>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</si>
  <si>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</si>
  <si>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</si>
  <si>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</si>
  <si>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</si>
  <si>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</si>
  <si>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</si>
  <si>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</si>
  <si>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</si>
  <si>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</si>
  <si>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</si>
  <si>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</si>
  <si>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</si>
  <si>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</si>
  <si>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</si>
  <si>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</si>
  <si>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</si>
  <si>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</si>
  <si>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</si>
  <si>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</si>
  <si>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</si>
  <si>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</si>
  <si>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</si>
  <si>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</si>
  <si>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</si>
  <si>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</si>
  <si>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</si>
  <si>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</si>
  <si>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</si>
  <si>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</si>
  <si>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</si>
  <si>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</si>
  <si>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</si>
  <si>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</si>
  <si>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</si>
  <si>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</si>
  <si>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</si>
  <si>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</si>
  <si>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</si>
  <si>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</si>
  <si>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</si>
  <si>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</si>
  <si>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</si>
  <si>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</si>
  <si>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</si>
  <si>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</si>
  <si>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</si>
  <si>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</si>
  <si>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</si>
  <si>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</si>
  <si>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</si>
  <si>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</si>
  <si>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</si>
  <si>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</si>
  <si>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</si>
  <si>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</si>
  <si>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</si>
  <si>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</si>
  <si>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</si>
  <si>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</si>
  <si>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</si>
  <si>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</si>
  <si>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</si>
  <si>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</si>
  <si>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</si>
  <si>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</si>
  <si>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</si>
  <si>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</si>
  <si>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</si>
  <si>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</si>
  <si>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</si>
  <si>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</si>
  <si>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</si>
  <si>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</si>
  <si>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</si>
  <si>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</si>
  <si>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</si>
  <si>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</si>
  <si>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</si>
  <si>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</si>
  <si>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</si>
  <si>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</si>
  <si>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</si>
  <si>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</si>
  <si>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</si>
  <si>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</si>
  <si>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</si>
  <si>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</si>
  <si>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</si>
  <si>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</si>
  <si>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</si>
  <si>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</si>
  <si>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</si>
  <si>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</si>
  <si>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</si>
  <si>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</si>
  <si>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</si>
  <si>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</si>
  <si>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</si>
  <si>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</si>
  <si>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</si>
  <si>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</si>
  <si>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</si>
  <si>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</si>
  <si>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</si>
  <si>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</si>
  <si>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</si>
  <si>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</si>
  <si>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</si>
  <si>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</si>
  <si>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</si>
  <si>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</si>
  <si>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</si>
  <si>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</si>
  <si>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</si>
  <si>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</si>
  <si>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</si>
  <si>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</si>
  <si>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</si>
  <si>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</si>
  <si>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</si>
  <si>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</si>
  <si>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</si>
  <si>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</si>
  <si>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</si>
  <si>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</si>
  <si>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</si>
  <si>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</si>
  <si>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</si>
  <si>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</si>
  <si>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</si>
  <si>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</si>
  <si>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</si>
  <si>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</si>
  <si>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</si>
  <si>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</si>
  <si>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</si>
  <si>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</si>
  <si>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</si>
  <si>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</si>
  <si>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</si>
  <si>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</si>
  <si>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</si>
  <si>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</si>
  <si>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</si>
  <si>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</si>
  <si>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</si>
  <si>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</si>
  <si>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</si>
  <si>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</si>
  <si>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</si>
  <si>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</si>
  <si>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</si>
  <si>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</si>
  <si>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</si>
  <si>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</si>
  <si>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</si>
  <si>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</si>
  <si>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</si>
  <si>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</si>
  <si>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</si>
  <si>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</si>
  <si>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</si>
  <si>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</si>
  <si>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</si>
  <si>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</si>
  <si>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</si>
  <si>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</si>
  <si>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</si>
  <si>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</si>
  <si>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</si>
  <si>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</si>
  <si>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</si>
  <si>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</si>
  <si>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</si>
  <si>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</si>
  <si>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</si>
  <si>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</si>
  <si>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</si>
  <si>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</si>
  <si>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</si>
  <si>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</si>
  <si>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</si>
  <si>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</si>
  <si>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</si>
  <si>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</si>
  <si>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</si>
  <si>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</si>
  <si>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</si>
  <si>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</si>
  <si>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</si>
  <si>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</si>
  <si>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</si>
  <si>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</si>
  <si>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</si>
  <si>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</si>
  <si>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</si>
  <si>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</si>
  <si>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</si>
  <si>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</si>
  <si>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</si>
  <si>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</si>
  <si>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</si>
  <si>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</si>
  <si>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</si>
  <si>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</si>
  <si>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</si>
  <si>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</si>
  <si>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</si>
  <si>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</si>
  <si>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</si>
  <si>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</si>
  <si>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</si>
  <si>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</si>
  <si>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</si>
  <si>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</si>
  <si>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</si>
  <si>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</si>
  <si>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</si>
  <si>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</si>
  <si>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</si>
  <si>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</si>
  <si>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</si>
  <si>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</si>
  <si>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</si>
  <si>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</si>
  <si>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</si>
  <si>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</si>
  <si>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</si>
  <si>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</si>
  <si>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</si>
  <si>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</si>
  <si>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</si>
  <si>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</si>
  <si>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</si>
  <si>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</si>
  <si>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</si>
  <si>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</si>
  <si>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</si>
  <si>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</si>
  <si>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</si>
  <si>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</si>
  <si>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</si>
  <si>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</si>
  <si>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</si>
  <si>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</si>
  <si>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</si>
  <si>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</si>
  <si>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</si>
  <si>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</si>
  <si>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</si>
  <si>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</si>
  <si>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</si>
  <si>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</si>
  <si>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</si>
  <si>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</si>
  <si>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</si>
  <si>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</si>
  <si>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</si>
  <si>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</si>
  <si>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</si>
  <si>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</si>
  <si>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</si>
  <si>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</si>
  <si>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</si>
  <si>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</si>
  <si>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</si>
  <si>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</si>
  <si>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</si>
  <si>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</si>
  <si>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</si>
  <si>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</si>
  <si>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</si>
  <si>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</si>
  <si>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</si>
  <si>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</si>
  <si>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</si>
  <si>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</si>
  <si>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</si>
  <si>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</si>
  <si>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</si>
  <si>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</si>
  <si>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</si>
  <si>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</si>
  <si>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</si>
  <si>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</si>
  <si>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</si>
  <si>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</si>
  <si>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</si>
  <si>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</si>
  <si>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</si>
  <si>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</si>
  <si>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</si>
  <si>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</si>
  <si>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</si>
  <si>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</si>
  <si>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</si>
  <si>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</si>
  <si>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</si>
  <si>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</si>
  <si>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</si>
  <si>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</si>
  <si>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</si>
  <si>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</si>
  <si>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</si>
  <si>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</si>
  <si>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</si>
  <si>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</si>
  <si>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</si>
  <si>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</si>
  <si>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</si>
  <si>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</si>
  <si>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</si>
  <si>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</si>
  <si>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</si>
  <si>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</si>
  <si>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</si>
  <si>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</si>
  <si>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</si>
  <si>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</si>
  <si>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</si>
  <si>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</si>
  <si>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</si>
  <si>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</si>
  <si>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</si>
  <si>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</si>
  <si>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</si>
  <si>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</si>
  <si>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</si>
  <si>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</si>
  <si>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</si>
  <si>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</si>
  <si>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</si>
  <si>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</si>
  <si>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</si>
  <si>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</si>
  <si>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</si>
  <si>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</si>
  <si>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</si>
  <si>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</si>
  <si>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</si>
  <si>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</si>
  <si>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</si>
  <si>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</si>
  <si>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</si>
  <si>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</si>
  <si>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</si>
  <si>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</si>
  <si>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</si>
  <si>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</si>
  <si>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</si>
  <si>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</si>
  <si>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</si>
  <si>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</si>
  <si>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</si>
  <si>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</si>
  <si>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</si>
  <si>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</si>
  <si>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</si>
  <si>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</si>
  <si>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</si>
  <si>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</si>
  <si>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</si>
  <si>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</si>
  <si>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</si>
  <si>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</si>
  <si>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</si>
  <si>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</si>
  <si>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</si>
  <si>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</si>
  <si>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</si>
  <si>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</si>
  <si>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</si>
  <si>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</si>
  <si>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</si>
  <si>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</si>
  <si>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</si>
  <si>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</si>
  <si>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</si>
  <si>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</si>
  <si>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</si>
  <si>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</si>
  <si>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</si>
  <si>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</si>
  <si>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</si>
  <si>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</si>
  <si>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</si>
  <si>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</si>
  <si>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</si>
  <si>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</si>
  <si>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</si>
  <si>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</si>
  <si>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</si>
  <si>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</si>
  <si>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</si>
  <si>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</si>
  <si>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</si>
  <si>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</si>
  <si>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</si>
  <si>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</si>
  <si>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</si>
  <si>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</si>
  <si>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</si>
  <si>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</si>
  <si>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</si>
  <si>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</si>
  <si>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</si>
  <si>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</si>
  <si>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</si>
  <si>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</si>
  <si>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</si>
  <si>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</si>
  <si>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</si>
  <si>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</si>
  <si>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</si>
  <si>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</si>
  <si>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</si>
  <si>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</si>
  <si>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</si>
  <si>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</si>
  <si>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</si>
  <si>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</si>
  <si>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</si>
  <si>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</si>
  <si>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</si>
  <si>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</si>
  <si>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</si>
  <si>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</si>
  <si>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</si>
  <si>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</si>
  <si>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</si>
  <si>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</si>
  <si>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</si>
  <si>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</si>
  <si>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</si>
  <si>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</si>
  <si>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</si>
  <si>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</si>
  <si>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</si>
  <si>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</si>
  <si>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</si>
  <si>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</si>
  <si>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</si>
  <si>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</si>
  <si>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</si>
  <si>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</si>
  <si>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</si>
  <si>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</si>
  <si>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</si>
  <si>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</si>
  <si>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</si>
  <si>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</si>
  <si>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</si>
  <si>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</si>
  <si>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</si>
  <si>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</si>
  <si>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</si>
  <si>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</si>
  <si>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</si>
  <si>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</si>
  <si>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</si>
  <si>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</si>
  <si>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</si>
  <si>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</si>
  <si>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</si>
  <si>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</si>
  <si>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</si>
  <si>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</si>
  <si>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</si>
  <si>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</si>
  <si>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</si>
  <si>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</si>
  <si>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</si>
  <si>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</si>
  <si>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</si>
  <si>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</si>
  <si>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</si>
  <si>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</si>
  <si>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</si>
  <si>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</si>
  <si>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</si>
  <si>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</si>
  <si>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</si>
  <si>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</si>
  <si>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</si>
  <si>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</si>
  <si>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</si>
  <si>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</si>
  <si>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</si>
  <si>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</si>
  <si>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</si>
  <si>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</si>
  <si>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</si>
  <si>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</si>
  <si>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</si>
  <si>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</si>
  <si>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</si>
  <si>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</si>
  <si>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</si>
  <si>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</si>
  <si>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</si>
  <si>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</si>
  <si>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</si>
  <si>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</si>
  <si>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</si>
  <si>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</si>
  <si>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</si>
  <si>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</si>
  <si>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</si>
  <si>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</si>
  <si>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</si>
  <si>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</si>
  <si>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</si>
  <si>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</si>
  <si>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</si>
  <si>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</si>
  <si>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</si>
  <si>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</si>
  <si>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</si>
  <si>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</si>
  <si>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</si>
  <si>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</si>
  <si>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</si>
  <si>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</si>
  <si>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</si>
  <si>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</si>
  <si>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</si>
  <si>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</si>
  <si>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</si>
  <si>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</si>
  <si>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</si>
  <si>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</si>
  <si>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</si>
  <si>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</si>
  <si>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</si>
  <si>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</si>
  <si>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</si>
  <si>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</si>
  <si>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</si>
  <si>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</si>
  <si>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</si>
  <si>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</si>
  <si>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</si>
  <si>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</si>
  <si>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</si>
  <si>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</si>
  <si>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</si>
  <si>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</si>
  <si>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</si>
  <si>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</si>
  <si>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</si>
  <si>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</si>
  <si>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</si>
  <si>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</si>
  <si>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</si>
  <si>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</si>
  <si>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</si>
  <si>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</si>
  <si>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</si>
  <si>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</si>
  <si>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</si>
  <si>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</si>
  <si>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</si>
  <si>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</si>
  <si>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</si>
  <si>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</si>
  <si>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</si>
  <si>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</si>
  <si>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</si>
  <si>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</si>
  <si>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</si>
  <si>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</si>
  <si>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</si>
  <si>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</si>
  <si>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</si>
  <si>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</si>
  <si>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</si>
  <si>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</si>
  <si>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</si>
  <si>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</si>
  <si>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</si>
  <si>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</si>
  <si>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</si>
  <si>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</si>
  <si>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</si>
  <si>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</si>
  <si>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</si>
  <si>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</si>
  <si>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</si>
  <si>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</si>
  <si>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</si>
  <si>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</si>
  <si>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</si>
  <si>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</si>
  <si>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</si>
  <si>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</si>
  <si>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</si>
  <si>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</si>
  <si>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</si>
  <si>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</si>
  <si>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</si>
  <si>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</si>
  <si>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</si>
  <si>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</si>
  <si>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</si>
  <si>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</si>
  <si>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</si>
  <si>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</si>
  <si>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</si>
  <si>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</si>
  <si>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</si>
  <si>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</si>
  <si>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</si>
  <si>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</si>
  <si>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</si>
  <si>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</si>
  <si>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</si>
  <si>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</si>
  <si>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</si>
  <si>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</si>
  <si>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</si>
  <si>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</si>
  <si>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</si>
  <si>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</si>
  <si>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</si>
  <si>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</si>
  <si>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</si>
  <si>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</si>
  <si>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</si>
  <si>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</si>
  <si>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</si>
  <si>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</si>
  <si>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</si>
  <si>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</si>
  <si>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</si>
  <si>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</si>
  <si>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</si>
  <si>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</si>
  <si>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</si>
  <si>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</si>
  <si>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</si>
  <si>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</si>
  <si>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</si>
  <si>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</si>
  <si>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</si>
  <si>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</si>
  <si>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</si>
  <si>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</si>
  <si>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</si>
  <si>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</si>
  <si>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</si>
  <si>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</si>
  <si>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</si>
  <si>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</si>
  <si>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</si>
  <si>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</si>
  <si>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</si>
  <si>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</si>
  <si>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</si>
  <si>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</si>
  <si>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</si>
  <si>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</si>
  <si>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</si>
  <si>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</si>
  <si>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</si>
  <si>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</si>
  <si>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</si>
  <si>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</si>
  <si>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</si>
  <si>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</si>
  <si>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</si>
  <si>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</si>
  <si>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</si>
  <si>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</si>
  <si>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</si>
  <si>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</si>
  <si>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</si>
  <si>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</si>
  <si>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</si>
  <si>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</si>
  <si>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</si>
  <si>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</si>
  <si>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</si>
  <si>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</si>
  <si>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</si>
  <si>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</si>
  <si>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</si>
  <si>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</si>
  <si>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</si>
  <si>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</si>
  <si>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</si>
  <si>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</si>
  <si>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</si>
  <si>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</si>
  <si>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</si>
  <si>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</si>
  <si>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</si>
  <si>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</si>
  <si>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</si>
  <si>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</si>
  <si>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</si>
  <si>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</si>
  <si>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</si>
  <si>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</si>
  <si>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</si>
  <si>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</si>
  <si>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</si>
  <si>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</si>
  <si>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</si>
  <si>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</si>
  <si>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</si>
  <si>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</si>
  <si>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</si>
  <si>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</si>
  <si>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</si>
  <si>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</si>
  <si>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</si>
  <si>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</si>
  <si>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</si>
  <si>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</si>
  <si>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</si>
  <si>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</si>
  <si>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</si>
  <si>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</si>
  <si>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</si>
  <si>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</si>
  <si>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</si>
  <si>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</si>
  <si>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</si>
  <si>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</si>
  <si>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</si>
  <si>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</si>
  <si>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</si>
  <si>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</si>
  <si>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</si>
  <si>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</si>
  <si>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</si>
  <si>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</si>
  <si>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</si>
  <si>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</si>
  <si>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</si>
  <si>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</si>
  <si>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</si>
  <si>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</si>
  <si>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</si>
  <si>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</si>
  <si>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</si>
  <si>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</si>
  <si>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</si>
  <si>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</si>
  <si>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</si>
  <si>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</si>
  <si>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</si>
  <si>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</si>
  <si>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</si>
  <si>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</si>
  <si>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</si>
  <si>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</si>
  <si>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</si>
  <si>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</si>
  <si>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</si>
  <si>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</si>
  <si>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</si>
  <si>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</si>
  <si>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</si>
  <si>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</si>
  <si>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</si>
  <si>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</si>
  <si>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</si>
  <si>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</si>
  <si>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</si>
  <si>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</si>
  <si>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</si>
  <si>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</si>
  <si>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</si>
  <si>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</si>
  <si>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</si>
  <si>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</si>
  <si>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</si>
  <si>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</si>
  <si>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</si>
  <si>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</si>
  <si>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</si>
  <si>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</si>
  <si>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</si>
  <si>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</si>
  <si>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</si>
  <si>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</si>
  <si>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</si>
  <si>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</si>
  <si>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</si>
  <si>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</si>
  <si>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</si>
  <si>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</si>
  <si>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</si>
  <si>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</si>
  <si>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</si>
  <si>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</si>
  <si>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</si>
  <si>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</si>
  <si>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</si>
  <si>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</si>
  <si>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</si>
  <si>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</si>
  <si>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</si>
  <si>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</si>
  <si>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</si>
  <si>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</si>
  <si>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</si>
  <si>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</si>
  <si>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</si>
  <si>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</si>
  <si>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</si>
  <si>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</si>
  <si>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</si>
  <si>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</si>
  <si>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</si>
  <si>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</si>
  <si>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</si>
  <si>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</si>
  <si>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</si>
  <si>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</si>
  <si>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</si>
  <si>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</si>
  <si>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</si>
  <si>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</si>
  <si>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</si>
  <si>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</si>
  <si>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</si>
  <si>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</si>
  <si>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</si>
  <si>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</si>
  <si>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</si>
  <si>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</si>
  <si>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</si>
  <si>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</si>
  <si>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</si>
  <si>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</si>
  <si>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</si>
  <si>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</si>
  <si>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</si>
  <si>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</si>
  <si>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</si>
  <si>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</si>
  <si>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</si>
  <si>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</si>
  <si>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</si>
  <si>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</si>
  <si>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</si>
  <si>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</si>
  <si>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</si>
  <si>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</si>
  <si>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</si>
  <si>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</si>
  <si>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</si>
  <si>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</si>
  <si>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</si>
  <si>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</si>
  <si>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</si>
  <si>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</si>
  <si>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</si>
  <si>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</si>
  <si>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</si>
  <si>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</si>
  <si>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</si>
  <si>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</si>
  <si>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</si>
  <si>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</si>
  <si>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</si>
  <si>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</si>
  <si>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</si>
  <si>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</si>
  <si>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</si>
  <si>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</si>
  <si>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</si>
  <si>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</si>
  <si>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</si>
  <si>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</si>
  <si>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</si>
  <si>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</si>
  <si>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</si>
  <si>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</si>
  <si>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</si>
  <si>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</si>
  <si>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</si>
  <si>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</si>
  <si>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</si>
  <si>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</si>
  <si>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</si>
  <si>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</si>
  <si>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</si>
  <si>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</si>
  <si>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</si>
  <si>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</si>
  <si>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</si>
  <si>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</si>
  <si>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</si>
  <si>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</si>
  <si>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</si>
  <si>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</si>
  <si>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</si>
  <si>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</si>
  <si>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</si>
  <si>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</si>
  <si>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</si>
  <si>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</si>
  <si>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</si>
  <si>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</si>
  <si>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</si>
  <si>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</si>
  <si>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</si>
  <si>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</si>
  <si>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</si>
  <si>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</si>
  <si>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</si>
  <si>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</si>
  <si>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</si>
  <si>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</si>
  <si>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</si>
  <si>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</si>
  <si>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</si>
  <si>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</si>
  <si>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</si>
  <si>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</si>
  <si>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</si>
  <si>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</si>
  <si>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</si>
  <si>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</si>
  <si>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</si>
  <si>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</si>
  <si>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</si>
  <si>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</si>
  <si>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</si>
  <si>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</si>
  <si>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</si>
  <si>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</si>
  <si>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</si>
  <si>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</si>
  <si>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</si>
  <si>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</si>
  <si>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</si>
  <si>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</si>
  <si>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</si>
  <si>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</si>
  <si>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</si>
  <si>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</si>
  <si>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</si>
  <si>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</si>
  <si>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</si>
  <si>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</si>
  <si>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</si>
  <si>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</si>
  <si>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</si>
  <si>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</si>
  <si>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</si>
  <si>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</si>
  <si>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</si>
  <si>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</si>
  <si>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</si>
  <si>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</si>
  <si>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</si>
  <si>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</si>
  <si>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</si>
  <si>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</si>
  <si>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</si>
  <si>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</si>
  <si>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</si>
  <si>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</si>
  <si>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</si>
  <si>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</si>
  <si>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</si>
  <si>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</si>
  <si>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</si>
  <si>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</si>
  <si>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</si>
  <si>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</si>
  <si>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</si>
  <si>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</si>
  <si>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</si>
  <si>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</si>
  <si>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</si>
  <si>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</si>
  <si>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</si>
  <si>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</si>
  <si>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</si>
  <si>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</si>
  <si>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</si>
  <si>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</si>
  <si>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</si>
  <si>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</si>
  <si>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</si>
  <si>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</si>
  <si>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</si>
  <si>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</si>
  <si>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</si>
  <si>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</si>
  <si>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</si>
  <si>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</si>
  <si>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</si>
  <si>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</si>
  <si>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</si>
  <si>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</si>
  <si>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</si>
  <si>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</si>
  <si>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</si>
  <si>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</si>
  <si>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</si>
  <si>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</si>
  <si>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</si>
  <si>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</si>
  <si>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</si>
  <si>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</si>
  <si>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</si>
  <si>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</si>
  <si>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</si>
  <si>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</si>
  <si>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</si>
  <si>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</si>
  <si>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</si>
  <si>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</si>
  <si>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</si>
  <si>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</si>
  <si>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</si>
  <si>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</si>
  <si>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</si>
  <si>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</si>
  <si>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</si>
  <si>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</si>
  <si>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</si>
  <si>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</si>
  <si>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</si>
  <si>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</si>
  <si>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</si>
  <si>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</si>
  <si>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</si>
  <si>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</si>
  <si>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</si>
  <si>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</si>
  <si>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</si>
  <si>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</si>
  <si>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</si>
  <si>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</si>
  <si>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</si>
  <si>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</si>
  <si>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</si>
  <si>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</si>
  <si>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</si>
  <si>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</si>
  <si>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</si>
  <si>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</si>
  <si>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</si>
  <si>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</si>
  <si>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</si>
  <si>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</si>
  <si>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</si>
  <si>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</si>
  <si>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</si>
  <si>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</si>
  <si>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</si>
  <si>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</si>
  <si>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</si>
  <si>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</si>
  <si>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</si>
  <si>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</si>
  <si>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</si>
  <si>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</si>
  <si>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</si>
  <si>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</si>
  <si>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</si>
  <si>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</si>
  <si>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</si>
  <si>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</si>
  <si>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</si>
  <si>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</si>
  <si>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</si>
  <si>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</si>
  <si>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</si>
  <si>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</si>
  <si>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</si>
  <si>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</si>
  <si>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</si>
  <si>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</si>
  <si>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</si>
  <si>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</si>
  <si>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</si>
  <si>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</si>
  <si>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</si>
  <si>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</si>
  <si>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</si>
  <si>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</si>
  <si>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</si>
  <si>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</si>
  <si>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</si>
  <si>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</si>
  <si>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</si>
  <si>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</si>
  <si>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</si>
  <si>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</si>
  <si>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</si>
  <si>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</si>
  <si>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</si>
  <si>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</si>
  <si>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</si>
  <si>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</si>
  <si>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</si>
  <si>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</si>
  <si>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</si>
  <si>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</si>
  <si>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</si>
  <si>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</si>
  <si>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</si>
  <si>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</si>
  <si>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</si>
  <si>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</si>
  <si>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</si>
  <si>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</si>
  <si>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</si>
  <si>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</si>
  <si>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</si>
  <si>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</si>
  <si>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</si>
  <si>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</si>
  <si>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</si>
  <si>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</si>
  <si>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</si>
  <si>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</si>
  <si>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</si>
  <si>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</si>
  <si>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</si>
  <si>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</si>
  <si>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</si>
  <si>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</si>
  <si>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</si>
  <si>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</si>
  <si>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</si>
  <si>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</si>
  <si>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</si>
  <si>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</si>
  <si>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</si>
  <si>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</si>
  <si>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</si>
  <si>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</si>
  <si>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</si>
  <si>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</si>
  <si>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</si>
  <si>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</si>
  <si>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</si>
  <si>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</si>
  <si>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</si>
  <si>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</si>
  <si>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</si>
  <si>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</si>
  <si>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</si>
  <si>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</si>
  <si>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</si>
  <si>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</si>
  <si>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</si>
  <si>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</si>
  <si>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</si>
  <si>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</si>
  <si>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</si>
  <si>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</si>
  <si>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</si>
  <si>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</si>
  <si>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</si>
  <si>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</si>
  <si>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</si>
  <si>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</si>
  <si>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</si>
  <si>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</si>
  <si>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</si>
  <si>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</si>
  <si>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</si>
  <si>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</si>
  <si>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</si>
  <si>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</si>
  <si>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</si>
  <si>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</si>
  <si>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</si>
  <si>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</si>
  <si>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</si>
  <si>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</si>
  <si>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</si>
  <si>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</si>
  <si>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</si>
  <si>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</si>
  <si>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</si>
  <si>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</si>
  <si>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</si>
  <si>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</si>
  <si>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</si>
  <si>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</si>
  <si>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</si>
  <si>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</si>
  <si>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</si>
  <si>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</si>
  <si>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</si>
  <si>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</si>
  <si>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</si>
  <si>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</si>
  <si>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</si>
  <si>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</si>
  <si>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</si>
  <si>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</si>
  <si>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</si>
  <si>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</si>
  <si>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</si>
  <si>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</si>
  <si>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</si>
  <si>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</si>
  <si>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</si>
  <si>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</si>
  <si>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</si>
  <si>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</si>
  <si>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</si>
  <si>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</si>
  <si>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</si>
  <si>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</si>
  <si>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</si>
  <si>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</si>
  <si>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</si>
  <si>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</si>
  <si>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</si>
  <si>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</si>
  <si>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</si>
  <si>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</si>
  <si>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</si>
  <si>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</si>
  <si>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</si>
  <si>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</si>
  <si>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</si>
  <si>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</si>
  <si>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</si>
  <si>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</si>
  <si>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</si>
  <si>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</si>
  <si>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</si>
  <si>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</si>
  <si>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</si>
  <si>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</si>
  <si>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</si>
  <si>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</si>
  <si>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</si>
  <si>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</si>
  <si>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</si>
  <si>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</si>
  <si>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</si>
  <si>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</si>
  <si>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</si>
  <si>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</si>
  <si>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</si>
  <si>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</si>
  <si>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</si>
  <si>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</si>
  <si>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</si>
  <si>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</si>
  <si>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</si>
  <si>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</si>
  <si>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</si>
  <si>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</si>
  <si>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</si>
  <si>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</si>
  <si>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</si>
  <si>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</si>
  <si>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</si>
  <si>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</si>
  <si>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</si>
  <si>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</si>
  <si>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</si>
  <si>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</si>
  <si>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</si>
  <si>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</si>
  <si>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</si>
  <si>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</si>
  <si>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</si>
  <si>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</si>
  <si>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</si>
  <si>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</si>
  <si>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</si>
  <si>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</si>
  <si>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</si>
  <si>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</si>
  <si>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</si>
  <si>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</si>
  <si>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</si>
  <si>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</si>
  <si>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</si>
  <si>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</si>
  <si>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</si>
  <si>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</si>
  <si>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</si>
  <si>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</si>
  <si>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</si>
  <si>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</si>
  <si>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</si>
  <si>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</si>
  <si>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</si>
  <si>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</si>
  <si>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</si>
  <si>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</si>
  <si>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</si>
  <si>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</si>
  <si>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</si>
  <si>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</si>
  <si>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</si>
  <si>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</si>
  <si>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</si>
  <si>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</si>
  <si>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</si>
  <si>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</si>
  <si>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</si>
  <si>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</si>
  <si>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</si>
  <si>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</si>
  <si>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</si>
  <si>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</si>
  <si>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</si>
  <si>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</si>
  <si>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</si>
  <si>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</si>
  <si>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</si>
  <si>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</si>
  <si>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</si>
  <si>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</si>
  <si>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</si>
  <si>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</si>
  <si>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</si>
  <si>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</si>
  <si>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</si>
  <si>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</si>
  <si>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</si>
  <si>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</si>
  <si>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</si>
  <si>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</si>
  <si>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</si>
  <si>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</si>
  <si>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</si>
  <si>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</si>
  <si>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</si>
  <si>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</si>
  <si>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</si>
  <si>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</si>
  <si>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</si>
  <si>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</si>
  <si>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</si>
  <si>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</si>
  <si>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</si>
  <si>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</si>
  <si>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</si>
  <si>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</si>
  <si>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</si>
  <si>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</si>
  <si>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</si>
  <si>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</si>
  <si>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</si>
  <si>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</si>
  <si>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</si>
  <si>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</si>
  <si>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</si>
  <si>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</si>
  <si>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</si>
  <si>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</si>
  <si>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</si>
  <si>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</si>
  <si>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</si>
  <si>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</si>
  <si>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</si>
  <si>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</si>
  <si>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</si>
  <si>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</si>
  <si>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</si>
  <si>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</si>
  <si>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</si>
  <si>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</si>
  <si>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</si>
  <si>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</si>
  <si>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</si>
  <si>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</si>
  <si>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</si>
  <si>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</si>
  <si>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</si>
  <si>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</si>
  <si>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</si>
  <si>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</si>
  <si>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</si>
  <si>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</si>
  <si>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</si>
  <si>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</si>
  <si>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</si>
  <si>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</si>
  <si>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</si>
  <si>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</si>
  <si>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</si>
  <si>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</si>
  <si>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</si>
  <si>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</si>
  <si>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</si>
  <si>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</si>
  <si>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</si>
  <si>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</si>
  <si>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</si>
  <si>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</si>
  <si>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</si>
  <si>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</si>
  <si>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</si>
  <si>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</si>
  <si>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</si>
  <si>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</si>
  <si>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</si>
  <si>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</si>
  <si>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</si>
  <si>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</si>
  <si>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</si>
  <si>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</si>
  <si>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</si>
  <si>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</si>
  <si>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</si>
  <si>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</si>
  <si>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</si>
  <si>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</si>
  <si>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</si>
  <si>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</si>
  <si>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</si>
  <si>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</si>
  <si>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</si>
  <si>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</si>
  <si>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</si>
  <si>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</si>
  <si>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</si>
  <si>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</si>
  <si>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</si>
  <si>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</si>
  <si>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</si>
  <si>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</si>
  <si>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</si>
  <si>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</si>
  <si>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</si>
  <si>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</si>
  <si>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</si>
  <si>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</si>
  <si>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</si>
  <si>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</si>
  <si>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</si>
  <si>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</si>
  <si>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</si>
  <si>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</si>
  <si>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</si>
  <si>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</si>
  <si>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</si>
  <si>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</si>
  <si>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</si>
  <si>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</si>
  <si>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</si>
  <si>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</si>
  <si>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</si>
  <si>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</si>
  <si>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</si>
  <si>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</si>
  <si>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</si>
  <si>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</si>
  <si>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</si>
  <si>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</si>
  <si>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</si>
  <si>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</si>
  <si>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</si>
  <si>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</si>
  <si>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</si>
  <si>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</si>
  <si>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</si>
  <si>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</si>
  <si>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</si>
  <si>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</si>
  <si>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</si>
  <si>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</si>
  <si>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</si>
  <si>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</si>
  <si>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</si>
  <si>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</si>
  <si>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</si>
  <si>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</si>
  <si>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</si>
  <si>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</si>
  <si>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</si>
  <si>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</si>
  <si>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</si>
  <si>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</si>
  <si>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</si>
  <si>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</si>
  <si>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</si>
  <si>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</si>
  <si>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</si>
  <si>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</si>
  <si>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</si>
  <si>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</si>
  <si>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</si>
  <si>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</si>
  <si>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</si>
  <si>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</si>
  <si>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</si>
  <si>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</si>
  <si>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</si>
  <si>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</si>
  <si>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</si>
  <si>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</si>
  <si>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</si>
  <si>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</si>
  <si>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</si>
  <si>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</si>
  <si>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</si>
  <si>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</si>
  <si>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</si>
  <si>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</si>
  <si>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</si>
  <si>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</si>
  <si>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</si>
  <si>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</si>
  <si>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</si>
  <si>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</si>
  <si>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</si>
  <si>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</si>
  <si>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</si>
  <si>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</si>
  <si>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</si>
  <si>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</si>
  <si>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</si>
  <si>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</si>
  <si>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</si>
  <si>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</si>
  <si>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</si>
  <si>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</si>
  <si>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</si>
  <si>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</si>
  <si>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</si>
  <si>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</si>
  <si>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</si>
  <si>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</si>
  <si>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</si>
  <si>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</si>
  <si>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</si>
  <si>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</si>
  <si>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</si>
  <si>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</si>
  <si>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</si>
  <si>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</si>
  <si>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</si>
  <si>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</si>
  <si>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</si>
  <si>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</si>
  <si>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</si>
  <si>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</si>
  <si>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</si>
  <si>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</si>
  <si>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</si>
  <si>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</si>
  <si>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</si>
  <si>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</si>
  <si>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</si>
  <si>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</si>
  <si>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</si>
  <si>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</si>
  <si>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</si>
  <si>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</si>
  <si>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</si>
  <si>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</si>
  <si>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</si>
  <si>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</si>
  <si>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</si>
  <si>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</si>
  <si>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</si>
  <si>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</si>
  <si>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</si>
  <si>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</si>
  <si>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</si>
  <si>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</si>
  <si>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</si>
  <si>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</si>
  <si>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</si>
  <si>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</si>
  <si>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</si>
  <si>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</si>
  <si>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</si>
  <si>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</si>
  <si>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</si>
  <si>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</si>
  <si>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</si>
  <si>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</si>
  <si>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</si>
  <si>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</si>
  <si>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</si>
  <si>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</si>
  <si>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</si>
  <si>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</si>
  <si>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</si>
  <si>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</si>
  <si>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</si>
  <si>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</si>
  <si>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</si>
  <si>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</si>
  <si>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</si>
  <si>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</si>
  <si>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</si>
  <si>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</si>
  <si>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</si>
  <si>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</si>
  <si>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</si>
  <si>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</si>
  <si>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</si>
  <si>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</si>
  <si>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</si>
  <si>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</si>
  <si>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</si>
  <si>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</si>
  <si>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</si>
  <si>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</si>
  <si>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</si>
  <si>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</si>
  <si>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</si>
  <si>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</si>
  <si>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</si>
  <si>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</si>
  <si>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</si>
  <si>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</si>
  <si>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</si>
  <si>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</si>
  <si>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</si>
  <si>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</si>
  <si>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</si>
  <si>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</si>
  <si>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</si>
  <si>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</si>
  <si>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</si>
  <si>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</si>
  <si>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</si>
  <si>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</si>
  <si>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</si>
  <si>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</si>
  <si>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</si>
  <si>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</si>
  <si>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</si>
  <si>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</si>
  <si>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</si>
  <si>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</si>
  <si>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</si>
  <si>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</si>
  <si>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</si>
  <si>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</si>
  <si>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</si>
  <si>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</si>
  <si>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</si>
  <si>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</si>
  <si>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</si>
  <si>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</si>
  <si>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</si>
  <si>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</si>
  <si>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</si>
  <si>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</si>
  <si>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</si>
  <si>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</si>
  <si>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</si>
  <si>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</si>
  <si>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</si>
  <si>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</si>
  <si>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</si>
  <si>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</si>
  <si>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</si>
  <si>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</si>
  <si>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</si>
  <si>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</si>
  <si>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</si>
  <si>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</si>
  <si>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</si>
  <si>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</si>
  <si>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</si>
  <si>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</si>
  <si>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</si>
  <si>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</si>
  <si>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</si>
  <si>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</si>
  <si>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</si>
  <si>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</si>
  <si>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</si>
  <si>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</si>
  <si>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</si>
  <si>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</si>
  <si>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</si>
  <si>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</si>
  <si>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</si>
  <si>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</si>
  <si>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</si>
  <si>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</si>
  <si>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</si>
  <si>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</si>
  <si>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</si>
  <si>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</si>
  <si>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</si>
  <si>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</si>
  <si>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</si>
  <si>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</si>
  <si>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</si>
  <si>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</si>
  <si>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</si>
  <si>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</si>
  <si>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</si>
  <si>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</si>
  <si>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</si>
  <si>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</si>
  <si>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</si>
  <si>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</si>
  <si>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</si>
  <si>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</si>
  <si>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</si>
  <si>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</si>
  <si>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</si>
  <si>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</si>
  <si>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</si>
  <si>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</si>
  <si>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</si>
  <si>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</si>
  <si>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</si>
  <si>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</si>
  <si>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</si>
  <si>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</si>
  <si>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</si>
  <si>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</si>
  <si>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</si>
  <si>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</si>
  <si>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</si>
  <si>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</si>
  <si>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</si>
  <si>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</si>
  <si>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</si>
  <si>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</si>
  <si>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</si>
  <si>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</si>
  <si>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</si>
  <si>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</si>
  <si>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</si>
  <si>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</si>
  <si>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</si>
  <si>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</si>
  <si>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</si>
  <si>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</si>
  <si>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</si>
  <si>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</si>
  <si>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</si>
  <si>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</si>
  <si>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</si>
  <si>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</si>
  <si>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</si>
  <si>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</si>
  <si>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</si>
  <si>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</si>
  <si>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</si>
  <si>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</si>
  <si>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</si>
  <si>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</si>
  <si>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</si>
  <si>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</si>
  <si>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</si>
  <si>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</si>
  <si>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</si>
  <si>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</si>
  <si>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</si>
  <si>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</si>
  <si>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</si>
  <si>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</si>
  <si>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</si>
  <si>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</si>
  <si>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</si>
  <si>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</si>
  <si>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</si>
  <si>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</si>
  <si>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</si>
  <si>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</si>
  <si>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</si>
  <si>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</si>
  <si>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</si>
  <si>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</si>
  <si>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</si>
  <si>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</si>
  <si>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</si>
  <si>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</si>
  <si>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</si>
  <si>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</si>
  <si>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</si>
  <si>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</si>
  <si>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</si>
  <si>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</si>
  <si>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</si>
  <si>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</si>
  <si>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</si>
  <si>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</si>
  <si>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</si>
  <si>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</si>
  <si>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</si>
  <si>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</si>
  <si>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</si>
  <si>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</si>
  <si>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</si>
  <si>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</si>
  <si>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</si>
  <si>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</si>
  <si>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</si>
  <si>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</si>
  <si>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</si>
  <si>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</si>
  <si>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</si>
  <si>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</si>
  <si>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</si>
  <si>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</si>
  <si>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</si>
  <si>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</si>
  <si>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</si>
  <si>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</si>
  <si>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</si>
  <si>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</si>
  <si>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</si>
  <si>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</si>
  <si>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</si>
  <si>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</si>
  <si>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</si>
  <si>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</si>
  <si>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</si>
  <si>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</si>
  <si>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</si>
  <si>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</si>
  <si>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</si>
  <si>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</si>
  <si>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</si>
  <si>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</si>
  <si>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</si>
  <si>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</si>
  <si>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</si>
  <si>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</si>
  <si>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</si>
  <si>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</si>
  <si>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</si>
  <si>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</si>
  <si>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</si>
  <si>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</si>
  <si>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</si>
  <si>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</si>
  <si>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</si>
  <si>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</si>
  <si>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</si>
  <si>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</si>
  <si>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</si>
  <si>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</si>
  <si>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</si>
  <si>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</si>
  <si>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</si>
  <si>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</si>
  <si>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</si>
  <si>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</si>
  <si>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</si>
  <si>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</si>
  <si>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</si>
  <si>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</si>
  <si>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</si>
  <si>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</si>
  <si>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</si>
  <si>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</si>
  <si>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</si>
  <si>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</si>
  <si>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</si>
  <si>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</si>
  <si>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</si>
  <si>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</si>
  <si>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</si>
  <si>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</si>
  <si>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</si>
  <si>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</si>
  <si>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</si>
  <si>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</si>
  <si>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</si>
  <si>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</si>
  <si>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</si>
  <si>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</si>
  <si>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</si>
  <si>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</si>
  <si>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</si>
  <si>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</si>
  <si>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</si>
  <si>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</si>
  <si>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</si>
  <si>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</si>
  <si>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</si>
  <si>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</si>
  <si>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</si>
  <si>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</si>
  <si>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</si>
  <si>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</si>
  <si>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</si>
  <si>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</si>
  <si>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</si>
  <si>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</si>
  <si>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</si>
  <si>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</si>
  <si>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</si>
  <si>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</si>
  <si>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</si>
  <si>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</si>
  <si>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</si>
  <si>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</si>
  <si>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</si>
  <si>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</si>
  <si>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</si>
  <si>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</si>
  <si>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</si>
  <si>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</si>
  <si>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</si>
  <si>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</si>
  <si>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</si>
  <si>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</si>
  <si>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</si>
  <si>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</si>
  <si>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</si>
  <si>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</si>
  <si>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</si>
  <si>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</si>
  <si>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</si>
  <si>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</si>
  <si>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</si>
  <si>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</si>
  <si>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</si>
  <si>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</si>
  <si>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</si>
  <si>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</si>
  <si>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</si>
  <si>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</si>
  <si>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</si>
  <si>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</si>
  <si>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</si>
  <si>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</si>
  <si>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</si>
  <si>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</si>
  <si>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</si>
  <si>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</si>
  <si>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</si>
  <si>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</si>
  <si>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</si>
  <si>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</si>
  <si>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</si>
  <si>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</si>
  <si>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</si>
  <si>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</si>
  <si>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</si>
  <si>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</si>
  <si>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</si>
  <si>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</si>
  <si>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</si>
  <si>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</si>
  <si>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</si>
  <si>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</si>
  <si>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</si>
  <si>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</si>
  <si>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</si>
  <si>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</si>
  <si>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</si>
  <si>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</si>
  <si>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</si>
  <si>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</si>
  <si>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</si>
  <si>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</si>
  <si>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</si>
  <si>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</si>
  <si>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</si>
  <si>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</si>
  <si>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</si>
  <si>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</si>
  <si>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</si>
  <si>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</si>
  <si>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</si>
  <si>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</si>
  <si>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</si>
  <si>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</si>
  <si>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</si>
  <si>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</si>
  <si>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</si>
  <si>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</si>
  <si>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</si>
  <si>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</si>
  <si>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</si>
  <si>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</si>
  <si>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</si>
  <si>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</si>
  <si>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</si>
  <si>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</si>
  <si>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</si>
  <si>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</si>
  <si>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</si>
  <si>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</si>
  <si>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</si>
  <si>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</si>
  <si>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</si>
  <si>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</si>
  <si>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</si>
  <si>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</si>
  <si>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</si>
  <si>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</si>
  <si>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</si>
  <si>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</si>
  <si>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</si>
  <si>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</si>
  <si>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</si>
  <si>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</si>
  <si>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</si>
  <si>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</si>
  <si>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</si>
  <si>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</si>
  <si>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</si>
  <si>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</si>
  <si>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</si>
  <si>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</si>
  <si>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</si>
  <si>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</si>
  <si>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</si>
  <si>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</si>
  <si>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</si>
  <si>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</si>
  <si>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</si>
  <si>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</si>
  <si>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</si>
  <si>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</si>
  <si>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</si>
  <si>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</si>
  <si>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</si>
  <si>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</si>
  <si>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</si>
  <si>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</si>
  <si>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</si>
  <si>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</si>
  <si>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</si>
  <si>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</si>
  <si>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</si>
  <si>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</si>
  <si>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</si>
  <si>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</si>
  <si>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</si>
  <si>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</si>
  <si>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</si>
  <si>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</si>
  <si>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</si>
  <si>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</si>
  <si>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</si>
  <si>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</si>
  <si>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</si>
  <si>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</si>
  <si>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</si>
  <si>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</si>
  <si>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</si>
  <si>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</si>
  <si>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</si>
  <si>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</si>
  <si>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</si>
  <si>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</si>
  <si>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</si>
  <si>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</si>
  <si>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</si>
  <si>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</si>
  <si>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</si>
  <si>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</si>
  <si>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</si>
  <si>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</si>
  <si>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</si>
  <si>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</si>
  <si>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</si>
  <si>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</si>
  <si>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</si>
  <si>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</si>
  <si>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</si>
  <si>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</si>
  <si>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</si>
  <si>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</si>
  <si>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</si>
  <si>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</si>
  <si>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</si>
  <si>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</si>
  <si>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</si>
  <si>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</si>
  <si>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</si>
  <si>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</si>
  <si>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</si>
  <si>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</si>
  <si>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</si>
  <si>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</si>
  <si>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</si>
  <si>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</si>
  <si>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</si>
  <si>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</si>
  <si>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</si>
  <si>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</si>
  <si>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</si>
  <si>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</si>
  <si>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</si>
  <si>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</si>
  <si>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</si>
  <si>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</si>
  <si>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</si>
  <si>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</si>
  <si>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</si>
  <si>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</si>
  <si>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</si>
  <si>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</si>
  <si>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</si>
  <si>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</si>
  <si>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</si>
  <si>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</si>
  <si>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</si>
  <si>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</si>
  <si>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</si>
  <si>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</si>
  <si>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</si>
  <si>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</si>
  <si>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</si>
  <si>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</si>
  <si>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</si>
  <si>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</si>
  <si>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</si>
  <si>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</si>
  <si>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</si>
  <si>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</si>
  <si>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</si>
  <si>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</si>
  <si>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</si>
  <si>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</si>
  <si>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</si>
  <si>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</si>
  <si>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</si>
  <si>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</si>
  <si>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</si>
  <si>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</si>
  <si>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</si>
  <si>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</si>
  <si>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</si>
  <si>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</si>
  <si>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</si>
  <si>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</si>
  <si>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</si>
  <si>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</si>
  <si>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</si>
  <si>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</si>
  <si>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</si>
  <si>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</si>
  <si>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</si>
  <si>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</si>
  <si>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</si>
  <si>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</si>
  <si>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</si>
  <si>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</si>
  <si>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</si>
  <si>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</si>
  <si>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</si>
  <si>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</si>
  <si>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</si>
  <si>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</si>
  <si>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</si>
  <si>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</si>
  <si>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</si>
  <si>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</si>
  <si>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</si>
  <si>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</si>
  <si>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</si>
  <si>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</si>
  <si>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</si>
  <si>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</si>
  <si>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</si>
  <si>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</si>
  <si>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</si>
  <si>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</si>
  <si>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</si>
  <si>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</si>
  <si>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</si>
  <si>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</si>
  <si>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</si>
  <si>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</si>
  <si>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</si>
  <si>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</si>
  <si>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</si>
  <si>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</si>
  <si>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</si>
  <si>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</si>
  <si>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</si>
  <si>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</si>
  <si>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</si>
  <si>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</si>
  <si>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</si>
  <si>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</si>
  <si>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</si>
  <si>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</si>
  <si>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</si>
  <si>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</si>
  <si>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</si>
  <si>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</si>
  <si>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</si>
  <si>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</si>
  <si>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</si>
  <si>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</si>
  <si>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</si>
  <si>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</si>
  <si>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</si>
  <si>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</si>
  <si>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</si>
  <si>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</si>
  <si>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</si>
  <si>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</si>
  <si>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</si>
  <si>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</si>
  <si>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</si>
  <si>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</si>
  <si>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</si>
  <si>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</si>
  <si>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</si>
  <si>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</si>
  <si>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</si>
  <si>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</si>
  <si>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</si>
  <si>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</si>
  <si>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</si>
  <si>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</si>
  <si>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</si>
  <si>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</si>
  <si>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</si>
  <si>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</si>
  <si>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</si>
  <si>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</si>
  <si>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</si>
  <si>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</si>
  <si>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</si>
  <si>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</si>
  <si>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</si>
  <si>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</si>
  <si>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</si>
  <si>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</si>
  <si>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</si>
  <si>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</si>
  <si>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</si>
  <si>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</si>
  <si>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</si>
  <si>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</si>
  <si>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</si>
  <si>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</si>
  <si>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</si>
  <si>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</si>
  <si>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</si>
  <si>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</si>
  <si>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</si>
  <si>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</si>
  <si>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</si>
  <si>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</si>
  <si>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</si>
  <si>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</si>
  <si>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</si>
  <si>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</si>
  <si>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</si>
  <si>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</si>
  <si>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</si>
  <si>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</si>
  <si>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</si>
  <si>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</si>
  <si>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</si>
  <si>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</si>
  <si>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</si>
  <si>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</si>
  <si>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</si>
  <si>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</si>
  <si>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</si>
  <si>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</si>
  <si>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</si>
  <si>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</si>
  <si>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</si>
  <si>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</si>
  <si>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</si>
  <si>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</si>
  <si>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</si>
  <si>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</si>
  <si>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</si>
  <si>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</si>
  <si>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</si>
  <si>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</si>
  <si>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</si>
  <si>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</si>
  <si>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</si>
  <si>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</si>
  <si>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</si>
  <si>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</si>
  <si>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</si>
  <si>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</si>
  <si>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</si>
  <si>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</si>
  <si>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</si>
  <si>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</si>
  <si>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</si>
  <si>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</si>
  <si>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</si>
  <si>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</si>
  <si>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</si>
  <si>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</si>
  <si>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</si>
  <si>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</si>
  <si>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</si>
  <si>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</si>
  <si>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</si>
  <si>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</si>
  <si>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</si>
  <si>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</si>
  <si>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</si>
  <si>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</si>
  <si>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</si>
  <si>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</si>
  <si>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</si>
  <si>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</si>
  <si>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</si>
  <si>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</si>
  <si>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</si>
  <si>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</si>
  <si>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</si>
  <si>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</si>
  <si>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</si>
  <si>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</si>
  <si>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</si>
  <si>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</si>
  <si>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</si>
  <si>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</si>
  <si>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</si>
  <si>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</si>
  <si>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</si>
  <si>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</si>
  <si>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</si>
  <si>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</si>
  <si>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</si>
  <si>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</si>
  <si>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</si>
  <si>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</si>
  <si>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</si>
  <si>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</si>
  <si>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</si>
  <si>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</si>
  <si>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</si>
  <si>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</si>
  <si>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</si>
  <si>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</si>
  <si>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</si>
  <si>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</si>
  <si>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</si>
  <si>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</si>
  <si>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</si>
  <si>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</si>
  <si>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</si>
  <si>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</si>
  <si>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</si>
  <si>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</si>
  <si>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</si>
  <si>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</si>
  <si>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</si>
  <si>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</si>
  <si>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</si>
  <si>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</si>
  <si>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</si>
  <si>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</si>
  <si>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</si>
  <si>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</si>
  <si>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</si>
  <si>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</si>
  <si>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</si>
  <si>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</si>
  <si>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</si>
  <si>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</si>
  <si>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</si>
  <si>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</si>
  <si>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</si>
  <si>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</si>
  <si>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</si>
  <si>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</si>
  <si>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</si>
  <si>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</si>
  <si>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</si>
  <si>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</si>
  <si>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</si>
  <si>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</si>
  <si>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</si>
  <si>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</si>
  <si>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</si>
  <si>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</si>
  <si>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</si>
  <si>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</si>
  <si>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</si>
  <si>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</si>
  <si>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</si>
  <si>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</si>
  <si>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</si>
  <si>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</si>
  <si>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</si>
  <si>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</si>
  <si>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</si>
  <si>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</si>
  <si>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</si>
  <si>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</si>
  <si>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</si>
  <si>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</si>
  <si>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</si>
  <si>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</si>
  <si>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</si>
  <si>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</si>
  <si>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</si>
  <si>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</si>
  <si>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</si>
  <si>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</si>
  <si>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</si>
  <si>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</si>
  <si>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</si>
  <si>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</si>
  <si>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</si>
  <si>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</si>
  <si>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</si>
  <si>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</si>
  <si>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</si>
  <si>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</si>
  <si>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</si>
  <si>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</si>
  <si>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</si>
  <si>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</si>
  <si>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</si>
  <si>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</si>
  <si>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</si>
  <si>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</si>
  <si>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</si>
  <si>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</si>
  <si>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</si>
  <si>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</si>
  <si>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</si>
  <si>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</si>
  <si>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</si>
  <si>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</si>
  <si>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</si>
  <si>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</si>
  <si>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</si>
  <si>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</si>
  <si>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</si>
  <si>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</si>
  <si>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</si>
  <si>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</si>
  <si>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</si>
  <si>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</si>
  <si>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</si>
  <si>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</si>
  <si>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</si>
  <si>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</si>
  <si>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</si>
  <si>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</si>
  <si>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</si>
  <si>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</si>
  <si>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</si>
  <si>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</si>
  <si>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</si>
  <si>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</si>
  <si>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</si>
  <si>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</si>
  <si>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</si>
  <si>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</si>
  <si>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</si>
  <si>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</si>
  <si>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</si>
  <si>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</si>
  <si>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</si>
  <si>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</si>
  <si>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</si>
  <si>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</si>
  <si>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</si>
  <si>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</si>
  <si>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</si>
  <si>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</si>
  <si>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</si>
  <si>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</si>
  <si>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</si>
  <si>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</si>
  <si>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</si>
  <si>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</si>
  <si>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</si>
  <si>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</si>
  <si>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</si>
  <si>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</si>
  <si>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</si>
  <si>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</si>
  <si>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</si>
  <si>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</si>
  <si>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</si>
  <si>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</si>
  <si>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</si>
  <si>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</si>
  <si>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</si>
  <si>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</si>
  <si>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</si>
  <si>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</si>
  <si>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</si>
  <si>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</si>
  <si>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</si>
  <si>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</si>
  <si>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</si>
  <si>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</si>
  <si>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</si>
  <si>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</si>
  <si>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</si>
  <si>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</si>
  <si>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</si>
  <si>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</si>
  <si>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</si>
  <si>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</si>
  <si>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</si>
  <si>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</si>
  <si>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</si>
  <si>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</si>
  <si>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</si>
  <si>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</si>
  <si>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</si>
  <si>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</si>
  <si>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</si>
  <si>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</si>
  <si>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</si>
  <si>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</si>
  <si>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</si>
  <si>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</si>
  <si>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</si>
  <si>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</si>
  <si>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</si>
  <si>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</si>
  <si>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</si>
  <si>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</si>
  <si>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</si>
  <si>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</si>
  <si>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</si>
  <si>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</si>
  <si>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</si>
  <si>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</si>
  <si>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</si>
  <si>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</si>
  <si>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</si>
  <si>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</si>
  <si>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</si>
  <si>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</si>
  <si>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</si>
  <si>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</si>
  <si>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</si>
  <si>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</si>
  <si>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</si>
  <si>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</si>
  <si>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</si>
  <si>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</si>
  <si>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</si>
  <si>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</si>
  <si>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</si>
  <si>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</si>
  <si>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</si>
  <si>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</si>
  <si>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</si>
  <si>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</si>
  <si>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</si>
  <si>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</si>
  <si>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</si>
  <si>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</si>
  <si>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</si>
  <si>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</si>
  <si>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</si>
  <si>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</si>
  <si>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</si>
  <si>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</si>
  <si>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</si>
  <si>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</si>
  <si>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</si>
  <si>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</si>
  <si>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</si>
  <si>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</si>
  <si>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</si>
  <si>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</si>
  <si>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</si>
  <si>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</si>
  <si>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</si>
  <si>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</si>
  <si>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</si>
  <si>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</si>
  <si>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</si>
  <si>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</si>
  <si>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</si>
  <si>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</si>
  <si>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</si>
  <si>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</si>
  <si>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</si>
  <si>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</si>
  <si>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</si>
  <si>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</si>
  <si>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</si>
  <si>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</si>
  <si>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</si>
  <si>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</si>
  <si>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</si>
  <si>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</si>
  <si>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</si>
  <si>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</si>
  <si>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</si>
  <si>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</si>
  <si>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</si>
  <si>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</si>
  <si>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</si>
  <si>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</si>
  <si>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</si>
  <si>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</si>
  <si>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</si>
  <si>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</si>
  <si>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</si>
  <si>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</si>
  <si>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</si>
  <si>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</si>
  <si>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</si>
  <si>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</si>
  <si>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</si>
  <si>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</si>
  <si>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</si>
  <si>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</si>
  <si>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</si>
  <si>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</si>
  <si>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</si>
  <si>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</si>
  <si>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</si>
  <si>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</si>
  <si>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</si>
  <si>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</si>
  <si>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</si>
  <si>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</si>
  <si>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</si>
  <si>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</si>
  <si>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</si>
  <si>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</si>
  <si>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</si>
  <si>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</si>
  <si>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</si>
  <si>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</si>
  <si>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</si>
  <si>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</si>
  <si>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</si>
  <si>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</si>
  <si>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</si>
  <si>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</si>
  <si>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</si>
  <si>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</si>
  <si>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</si>
  <si>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</si>
  <si>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</si>
  <si>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</si>
  <si>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</si>
  <si>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</si>
  <si>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</si>
  <si>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</si>
  <si>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</si>
  <si>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</si>
  <si>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</si>
  <si>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</si>
  <si>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</si>
  <si>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</si>
  <si>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</si>
  <si>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</si>
  <si>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</si>
  <si>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</si>
  <si>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</si>
  <si>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</si>
  <si>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</si>
  <si>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</si>
  <si>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</si>
  <si>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</si>
  <si>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</si>
  <si>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</si>
  <si>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</si>
  <si>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</si>
  <si>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</si>
  <si>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</si>
  <si>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</si>
  <si>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</si>
  <si>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</si>
  <si>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</si>
  <si>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</si>
  <si>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</si>
  <si>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</si>
  <si>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</si>
  <si>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</si>
  <si>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</si>
  <si>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</si>
  <si>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</si>
  <si>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</si>
  <si>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</si>
  <si>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</si>
  <si>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</si>
  <si>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</si>
  <si>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</si>
  <si>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</si>
  <si>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</si>
  <si>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</si>
  <si>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</si>
  <si>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</si>
  <si>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</si>
  <si>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</si>
  <si>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</si>
  <si>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</si>
  <si>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</si>
  <si>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</si>
  <si>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</si>
  <si>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</si>
  <si>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</si>
  <si>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</si>
  <si>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</si>
  <si>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</si>
  <si>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</si>
  <si>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</si>
  <si>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</si>
  <si>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</si>
  <si>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</si>
  <si>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</si>
  <si>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</si>
  <si>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</si>
  <si>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</si>
  <si>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</si>
  <si>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</si>
  <si>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</si>
  <si>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</si>
  <si>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</si>
  <si>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</si>
  <si>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</si>
  <si>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</si>
  <si>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</si>
  <si>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</si>
  <si>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</si>
  <si>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</si>
  <si>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</si>
  <si>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</si>
  <si>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</si>
  <si>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</si>
  <si>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</si>
  <si>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</si>
  <si>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</si>
  <si>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</si>
  <si>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</si>
  <si>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</si>
  <si>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</si>
  <si>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</si>
  <si>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</si>
  <si>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</si>
  <si>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</si>
  <si>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</si>
  <si>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</si>
  <si>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</si>
  <si>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</si>
  <si>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</si>
  <si>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</si>
  <si>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</si>
  <si>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</si>
  <si>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</si>
  <si>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</si>
  <si>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</si>
  <si>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</si>
  <si>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</si>
  <si>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</si>
  <si>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</si>
  <si>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</si>
  <si>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</si>
  <si>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</si>
  <si>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</si>
  <si>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</si>
  <si>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</si>
  <si>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</si>
  <si>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</si>
  <si>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</si>
  <si>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</si>
  <si>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</si>
  <si>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</si>
  <si>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</si>
  <si>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</si>
  <si>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</si>
  <si>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</si>
  <si>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</si>
  <si>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</si>
  <si>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</si>
  <si>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</si>
  <si>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</si>
  <si>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</si>
  <si>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</si>
  <si>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</si>
  <si>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</si>
  <si>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</si>
  <si>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</si>
  <si>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</si>
  <si>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</si>
  <si>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</si>
  <si>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</si>
  <si>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</si>
  <si>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</si>
  <si>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</si>
  <si>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</si>
  <si>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</si>
  <si>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</si>
  <si>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</si>
  <si>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</si>
  <si>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</si>
  <si>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</si>
  <si>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</si>
  <si>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</si>
  <si>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</si>
  <si>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</si>
  <si>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</si>
  <si>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</si>
  <si>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</si>
  <si>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</si>
  <si>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</si>
  <si>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</si>
  <si>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</si>
  <si>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</si>
  <si>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</si>
  <si>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</si>
  <si>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</si>
  <si>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</si>
  <si>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</si>
  <si>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</si>
  <si>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</si>
  <si>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</si>
  <si>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</si>
  <si>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</si>
  <si>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</si>
  <si>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</si>
  <si>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</si>
  <si>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</si>
  <si>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</si>
  <si>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</si>
  <si>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</si>
  <si>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</si>
  <si>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</si>
  <si>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</si>
  <si>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</si>
  <si>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</si>
  <si>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</si>
  <si>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</si>
  <si>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</si>
  <si>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</si>
  <si>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</si>
  <si>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</si>
  <si>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</si>
  <si>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</si>
  <si>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</si>
  <si>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</si>
  <si>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</si>
  <si>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</si>
  <si>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</si>
  <si>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</si>
  <si>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</si>
  <si>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</si>
  <si>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</si>
  <si>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</si>
  <si>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</si>
  <si>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</si>
  <si>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</si>
  <si>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</si>
  <si>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</si>
  <si>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</si>
  <si>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</si>
  <si>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</si>
  <si>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</si>
  <si>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</si>
  <si>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</si>
  <si>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</si>
  <si>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</si>
  <si>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</si>
  <si>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</si>
  <si>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</si>
  <si>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</si>
  <si>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</si>
  <si>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</si>
  <si>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</si>
  <si>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</si>
  <si>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</si>
  <si>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</si>
  <si>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</si>
  <si>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</si>
  <si>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</si>
  <si>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</si>
  <si>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</si>
  <si>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</si>
  <si>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</si>
  <si>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</si>
  <si>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</si>
  <si>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</si>
  <si>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</si>
  <si>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</si>
  <si>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</si>
  <si>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</si>
  <si>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</si>
  <si>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</si>
  <si>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</si>
  <si>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</si>
  <si>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</si>
  <si>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</si>
  <si>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</si>
  <si>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</si>
  <si>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</si>
  <si>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</si>
  <si>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</si>
  <si>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</si>
  <si>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</si>
  <si>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</si>
  <si>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</si>
  <si>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</si>
  <si>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</si>
  <si>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</si>
  <si>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</si>
  <si>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</si>
  <si>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</si>
  <si>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</si>
  <si>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</si>
  <si>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</si>
  <si>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</si>
  <si>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</si>
  <si>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</si>
  <si>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</si>
  <si>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</si>
  <si>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</si>
  <si>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</si>
  <si>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</si>
  <si>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</si>
  <si>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</si>
  <si>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</si>
  <si>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</si>
  <si>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</si>
  <si>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</si>
  <si>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</si>
  <si>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</si>
  <si>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</si>
  <si>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</si>
  <si>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</si>
  <si>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</si>
  <si>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</si>
  <si>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</si>
  <si>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</si>
  <si>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</si>
  <si>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</si>
  <si>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</si>
  <si>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</si>
  <si>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</si>
  <si>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</si>
  <si>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</si>
  <si>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</si>
  <si>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</si>
  <si>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</si>
  <si>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</si>
  <si>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</si>
  <si>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</si>
  <si>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</si>
  <si>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</si>
  <si>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</si>
  <si>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</si>
  <si>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</si>
  <si>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</si>
  <si>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</si>
  <si>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</si>
  <si>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</si>
  <si>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</si>
  <si>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</si>
  <si>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</si>
  <si>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</si>
  <si>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</si>
  <si>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</si>
  <si>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</si>
  <si>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</si>
  <si>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</si>
  <si>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</si>
  <si>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</si>
  <si>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</si>
  <si>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</si>
  <si>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</si>
  <si>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</si>
  <si>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</si>
  <si>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</si>
  <si>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</si>
  <si>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</si>
  <si>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</si>
  <si>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</si>
  <si>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</si>
  <si>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</si>
  <si>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</si>
  <si>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</si>
  <si>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</si>
  <si>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</si>
  <si>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</si>
  <si>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</si>
  <si>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</si>
  <si>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</si>
  <si>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</si>
  <si>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</si>
  <si>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</si>
  <si>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</si>
  <si>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</si>
  <si>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</si>
  <si>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</si>
  <si>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</si>
  <si>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</si>
  <si>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</si>
  <si>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</si>
  <si>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</si>
  <si>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</si>
  <si>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</si>
  <si>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</si>
  <si>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</si>
  <si>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</si>
  <si>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</si>
  <si>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</si>
  <si>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</si>
  <si>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</si>
  <si>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</si>
  <si>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</si>
  <si>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</si>
  <si>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</si>
  <si>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</si>
  <si>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</si>
  <si>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</si>
  <si>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</si>
  <si>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</si>
  <si>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</si>
  <si>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</si>
  <si>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</si>
  <si>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</si>
  <si>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</si>
  <si>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</si>
  <si>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</si>
  <si>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</si>
  <si>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</si>
  <si>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</si>
  <si>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</si>
  <si>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</si>
  <si>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</si>
  <si>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</si>
  <si>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</si>
  <si>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</si>
  <si>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</si>
  <si>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</si>
  <si>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</si>
  <si>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</si>
  <si>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</si>
  <si>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</si>
  <si>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</si>
  <si>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</si>
  <si>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</si>
  <si>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</si>
  <si>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</si>
  <si>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</si>
  <si>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</si>
  <si>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</si>
  <si>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</si>
  <si>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</si>
  <si>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</si>
  <si>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</si>
  <si>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</si>
  <si>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</si>
  <si>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</si>
  <si>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</si>
  <si>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</si>
  <si>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</si>
  <si>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</si>
  <si>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</si>
  <si>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</si>
  <si>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</si>
  <si>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</si>
  <si>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</si>
  <si>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</si>
  <si>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</si>
  <si>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</si>
  <si>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</si>
  <si>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</si>
  <si>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</si>
  <si>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</si>
  <si>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</si>
  <si>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</si>
  <si>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</si>
  <si>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</si>
  <si>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</si>
  <si>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</si>
  <si>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</si>
  <si>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</si>
  <si>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</si>
  <si>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</si>
  <si>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</si>
  <si>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</si>
  <si>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</si>
  <si>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</si>
  <si>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</si>
  <si>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</si>
  <si>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</si>
  <si>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</si>
  <si>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</si>
  <si>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</si>
  <si>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</si>
  <si>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</si>
  <si>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</si>
  <si>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</si>
  <si>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</si>
  <si>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</si>
  <si>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</si>
  <si>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</si>
  <si>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</si>
  <si>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</si>
  <si>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</si>
  <si>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</si>
  <si>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</si>
  <si>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</si>
  <si>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</si>
  <si>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</si>
  <si>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</si>
  <si>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</si>
  <si>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</si>
  <si>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</si>
  <si>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</si>
  <si>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</si>
  <si>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</si>
  <si>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</si>
  <si>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</si>
  <si>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</si>
  <si>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</si>
  <si>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</si>
  <si>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</si>
  <si>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</si>
  <si>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</si>
  <si>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</si>
  <si>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</si>
  <si>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</si>
  <si>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</si>
  <si>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</si>
  <si>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</si>
  <si>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</si>
  <si>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</si>
  <si>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</si>
  <si>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</si>
  <si>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</si>
  <si>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</si>
  <si>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</si>
  <si>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</si>
  <si>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</si>
  <si>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</si>
  <si>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</si>
  <si>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</si>
  <si>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</si>
  <si>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</si>
  <si>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</si>
  <si>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</si>
  <si>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</si>
  <si>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</si>
  <si>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</si>
  <si>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</si>
  <si>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</si>
  <si>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</si>
  <si>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</si>
  <si>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</si>
  <si>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</si>
  <si>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</si>
  <si>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</si>
  <si>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</si>
  <si>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</si>
  <si>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</si>
  <si>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</si>
  <si>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</si>
  <si>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</si>
  <si>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</si>
  <si>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</si>
  <si>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</si>
  <si>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</si>
  <si>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</si>
  <si>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</si>
  <si>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</si>
  <si>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</si>
  <si>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</si>
  <si>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</si>
  <si>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</si>
  <si>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</si>
  <si>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</si>
  <si>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</si>
  <si>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</si>
  <si>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</si>
  <si>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</si>
  <si>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</si>
  <si>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</si>
  <si>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</si>
  <si>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</si>
  <si>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</si>
  <si>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</si>
  <si>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</si>
  <si>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</si>
  <si>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</si>
  <si>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</si>
  <si>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</si>
  <si>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</si>
  <si>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</si>
  <si>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</si>
  <si>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</si>
  <si>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</si>
  <si>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</si>
  <si>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</si>
  <si>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</si>
  <si>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</si>
  <si>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</si>
  <si>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</si>
  <si>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</si>
  <si>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</si>
  <si>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</si>
  <si>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</si>
  <si>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</si>
  <si>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</si>
  <si>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</si>
  <si>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</si>
  <si>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</si>
  <si>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</si>
  <si>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</si>
  <si>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</si>
  <si>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</si>
  <si>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</si>
  <si>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</si>
  <si>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</si>
  <si>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</si>
  <si>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</si>
  <si>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</si>
  <si>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</si>
  <si>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</si>
  <si>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</si>
  <si>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</si>
  <si>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</si>
  <si>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</si>
  <si>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</si>
  <si>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</si>
  <si>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</si>
  <si>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</si>
  <si>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</si>
  <si>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</si>
  <si>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</si>
  <si>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</si>
  <si>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</si>
  <si>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</si>
  <si>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</si>
  <si>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</si>
  <si>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</si>
  <si>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</si>
  <si>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</si>
  <si>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</si>
  <si>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</si>
  <si>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</si>
  <si>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</si>
  <si>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</si>
  <si>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</si>
  <si>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</si>
  <si>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</si>
  <si>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</si>
  <si>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</si>
  <si>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</si>
  <si>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</si>
  <si>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</si>
  <si>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</si>
  <si>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</si>
  <si>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</si>
  <si>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</si>
  <si>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</si>
  <si>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</si>
  <si>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</si>
  <si>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</si>
  <si>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</si>
  <si>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</si>
  <si>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</si>
  <si>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</si>
  <si>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</si>
  <si>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</si>
  <si>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</si>
  <si>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</si>
  <si>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</si>
  <si>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</si>
  <si>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</si>
  <si>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</si>
  <si>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</si>
  <si>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</si>
  <si>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</si>
  <si>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</si>
  <si>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</si>
  <si>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</si>
  <si>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</si>
  <si>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</si>
  <si>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</si>
  <si>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</si>
  <si>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</si>
  <si>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</si>
  <si>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</si>
  <si>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</si>
  <si>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</si>
  <si>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</si>
  <si>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</si>
  <si>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</si>
  <si>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</si>
  <si>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</si>
  <si>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</si>
  <si>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</si>
  <si>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</si>
  <si>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</si>
  <si>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</si>
  <si>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</si>
  <si>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</si>
  <si>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</si>
  <si>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</si>
  <si>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</si>
  <si>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</si>
  <si>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</si>
  <si>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</si>
  <si>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</si>
  <si>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</si>
  <si>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</si>
  <si>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</si>
  <si>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</si>
  <si>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</si>
  <si>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</si>
  <si>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</si>
  <si>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</si>
  <si>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</si>
  <si>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</si>
  <si>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</si>
  <si>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</si>
  <si>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</si>
  <si>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</si>
  <si>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</si>
  <si>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</si>
  <si>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</si>
  <si>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</si>
  <si>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</si>
  <si>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</si>
  <si>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</si>
  <si>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</si>
  <si>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</si>
  <si>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</si>
  <si>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</si>
  <si>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</si>
  <si>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</si>
  <si>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</si>
  <si>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</si>
  <si>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</si>
  <si>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</si>
  <si>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</si>
  <si>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</si>
  <si>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</si>
  <si>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</si>
  <si>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</si>
  <si>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</si>
  <si>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</si>
  <si>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</si>
  <si>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</si>
  <si>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</si>
  <si>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</si>
  <si>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</si>
  <si>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</si>
  <si>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</si>
  <si>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</si>
  <si>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</si>
  <si>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</si>
  <si>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</si>
  <si>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</si>
  <si>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</si>
  <si>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</si>
  <si>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</si>
  <si>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</si>
  <si>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</si>
  <si>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</si>
  <si>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</si>
  <si>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</si>
  <si>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</si>
  <si>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</si>
  <si>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</si>
  <si>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</si>
  <si>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</si>
  <si>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</si>
  <si>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</si>
  <si>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</si>
  <si>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</si>
  <si>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</si>
  <si>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</si>
  <si>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</si>
  <si>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</si>
  <si>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</si>
  <si>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</si>
  <si>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</si>
  <si>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</si>
  <si>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</si>
  <si>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</si>
  <si>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</si>
  <si>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</si>
  <si>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</si>
  <si>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</si>
  <si>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</si>
  <si>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</si>
  <si>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</si>
  <si>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</si>
  <si>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</si>
  <si>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</si>
  <si>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</si>
  <si>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</si>
  <si>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</si>
  <si>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</si>
  <si>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</si>
  <si>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</si>
  <si>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</si>
  <si>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</si>
  <si>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</si>
  <si>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</si>
  <si>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</si>
  <si>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</si>
  <si>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</si>
  <si>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</si>
  <si>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</si>
  <si>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</si>
  <si>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</si>
  <si>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</si>
  <si>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</si>
  <si>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</si>
  <si>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</si>
  <si>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</si>
  <si>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</si>
  <si>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</si>
  <si>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</si>
  <si>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</si>
  <si>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</si>
  <si>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</si>
  <si>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</si>
  <si>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</si>
  <si>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</si>
  <si>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</si>
  <si>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</si>
  <si>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</si>
  <si>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</si>
  <si>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</si>
  <si>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</si>
  <si>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</si>
  <si>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</si>
  <si>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</si>
  <si>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</si>
  <si>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</si>
  <si>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</si>
  <si>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</si>
  <si>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</si>
  <si>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</si>
  <si>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</si>
  <si>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</si>
  <si>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</si>
  <si>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</si>
  <si>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</si>
  <si>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</si>
  <si>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</si>
  <si>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</si>
  <si>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</si>
  <si>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</si>
  <si>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</si>
  <si>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</si>
  <si>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</si>
  <si>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</si>
  <si>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</si>
  <si>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</si>
  <si>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</si>
  <si>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</si>
  <si>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</si>
  <si>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</si>
  <si>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</si>
  <si>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</si>
  <si>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</si>
  <si>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</si>
  <si>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</si>
  <si>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</si>
  <si>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</si>
  <si>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</si>
  <si>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</si>
  <si>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</si>
  <si>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</si>
  <si>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</si>
  <si>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</si>
  <si>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</si>
  <si>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</si>
  <si>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</si>
  <si>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</si>
  <si>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</si>
  <si>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</si>
  <si>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</si>
  <si>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</si>
  <si>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</si>
  <si>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</si>
  <si>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</si>
  <si>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</si>
  <si>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</si>
  <si>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</si>
  <si>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</si>
  <si>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</si>
  <si>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</si>
  <si>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</si>
  <si>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</si>
  <si>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</si>
  <si>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</si>
  <si>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</si>
  <si>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</si>
  <si>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</si>
  <si>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</si>
  <si>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</si>
  <si>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</si>
  <si>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</si>
  <si>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</si>
  <si>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</si>
  <si>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</si>
  <si>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</si>
  <si>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</si>
  <si>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</si>
  <si>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</si>
  <si>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</si>
  <si>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</si>
  <si>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</si>
  <si>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</si>
  <si>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</si>
  <si>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</si>
  <si>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</si>
  <si>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</si>
  <si>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</si>
  <si>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</si>
  <si>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</si>
  <si>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</si>
  <si>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</si>
  <si>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</si>
  <si>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</si>
  <si>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</si>
  <si>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</si>
  <si>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</si>
  <si>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</si>
  <si>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</si>
  <si>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</si>
  <si>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</si>
  <si>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</si>
  <si>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</si>
  <si>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</si>
  <si>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</si>
  <si>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</si>
  <si>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</si>
  <si>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</si>
  <si>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</si>
  <si>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</si>
  <si>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</si>
  <si>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</si>
  <si>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</si>
  <si>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</si>
  <si>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</si>
  <si>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</si>
  <si>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</si>
  <si>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</si>
  <si>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</si>
  <si>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</si>
  <si>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</si>
  <si>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</si>
  <si>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</si>
  <si>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</si>
  <si>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</si>
  <si>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</si>
  <si>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</si>
  <si>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</si>
  <si>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</si>
  <si>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</si>
  <si>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</si>
  <si>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</si>
  <si>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</si>
  <si>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</si>
  <si>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</si>
  <si>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</si>
  <si>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</si>
  <si>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</si>
  <si>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</si>
  <si>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</si>
  <si>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</si>
  <si>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</si>
  <si>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</si>
  <si>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</si>
  <si>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</si>
  <si>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</si>
  <si>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</si>
  <si>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</si>
  <si>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</si>
  <si>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</si>
  <si>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</si>
  <si>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</si>
  <si>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</si>
  <si>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</si>
  <si>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</si>
  <si>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</si>
  <si>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</si>
  <si>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</si>
  <si>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</si>
  <si>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</si>
  <si>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</si>
  <si>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</si>
  <si>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</si>
  <si>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</si>
  <si>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</si>
  <si>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</si>
  <si>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</si>
  <si>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</si>
  <si>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</si>
  <si>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</si>
  <si>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</si>
  <si>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</si>
  <si>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</si>
  <si>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</si>
  <si>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</si>
  <si>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</si>
  <si>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</si>
  <si>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</si>
  <si>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</si>
  <si>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</si>
  <si>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</si>
  <si>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</si>
  <si>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</si>
  <si>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</si>
  <si>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</si>
  <si>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</si>
  <si>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</si>
  <si>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</si>
  <si>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</si>
  <si>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</si>
  <si>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</si>
  <si>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</si>
  <si>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</si>
  <si>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</si>
  <si>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</si>
  <si>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</si>
  <si>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</si>
  <si>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</si>
  <si>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</si>
  <si>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</si>
  <si>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</si>
  <si>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</si>
  <si>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</si>
  <si>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</si>
  <si>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</si>
  <si>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</si>
  <si>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</si>
  <si>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</si>
  <si>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</si>
  <si>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</si>
  <si>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</si>
  <si>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</si>
  <si>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</si>
  <si>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</si>
  <si>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</si>
  <si>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</si>
  <si>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</si>
  <si>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</si>
  <si>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</si>
  <si>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</si>
  <si>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</si>
  <si>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</si>
  <si>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</si>
  <si>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</si>
  <si>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</si>
  <si>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</si>
  <si>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</si>
  <si>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</si>
  <si>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</si>
  <si>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</si>
  <si>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</si>
  <si>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</si>
  <si>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</si>
  <si>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</si>
  <si>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</si>
  <si>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</si>
  <si>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</si>
  <si>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</si>
  <si>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</si>
  <si>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</si>
  <si>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</si>
  <si>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</si>
  <si>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</si>
  <si>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</si>
  <si>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</si>
  <si>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</si>
  <si>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</si>
  <si>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</si>
  <si>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</si>
  <si>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</si>
  <si>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</si>
  <si>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</si>
  <si>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</si>
  <si>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</si>
  <si>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</si>
  <si>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</si>
  <si>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</si>
  <si>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</si>
  <si>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</si>
  <si>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</si>
  <si>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</si>
  <si>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</si>
  <si>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</si>
  <si>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</si>
  <si>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</si>
  <si>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</si>
  <si>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</si>
  <si>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</si>
  <si>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</si>
  <si>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</si>
  <si>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</si>
  <si>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</si>
  <si>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</si>
  <si>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</si>
  <si>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</si>
  <si>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</si>
  <si>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</si>
  <si>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</si>
  <si>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</si>
  <si>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</si>
  <si>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</si>
  <si>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</si>
  <si>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</si>
  <si>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</si>
  <si>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</si>
  <si>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</si>
  <si>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</si>
  <si>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</si>
  <si>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</si>
  <si>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</si>
  <si>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</si>
  <si>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</si>
  <si>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</si>
  <si>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</si>
  <si>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</si>
  <si>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</si>
  <si>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</si>
  <si>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</si>
  <si>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</si>
  <si>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</si>
  <si>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</si>
  <si>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</si>
  <si>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</si>
  <si>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</si>
  <si>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</si>
  <si>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</si>
  <si>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</si>
  <si>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</si>
  <si>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</si>
  <si>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</si>
  <si>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</si>
  <si>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</si>
  <si>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</si>
  <si>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</si>
  <si>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</si>
  <si>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</si>
  <si>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</si>
  <si>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</si>
  <si>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</si>
  <si>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</si>
  <si>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</si>
  <si>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</si>
  <si>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</si>
  <si>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</si>
  <si>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</si>
  <si>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</si>
  <si>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</si>
  <si>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</si>
  <si>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</si>
  <si>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</si>
  <si>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</si>
  <si>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</si>
  <si>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</si>
  <si>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</si>
  <si>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</si>
  <si>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</si>
  <si>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</si>
  <si>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</si>
  <si>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</si>
  <si>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</si>
  <si>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</si>
  <si>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</si>
  <si>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</si>
  <si>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</si>
  <si>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</si>
  <si>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</si>
  <si>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</si>
  <si>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</si>
  <si>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</si>
  <si>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</si>
  <si>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</si>
  <si>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</si>
  <si>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</si>
  <si>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</si>
  <si>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</si>
  <si>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</si>
  <si>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</si>
  <si>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</si>
  <si>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</si>
  <si>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</si>
  <si>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</si>
  <si>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</si>
  <si>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</si>
  <si>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</si>
  <si>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</si>
  <si>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</si>
  <si>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</si>
  <si>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</si>
  <si>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</si>
  <si>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</si>
  <si>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</si>
  <si>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</si>
  <si>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</si>
  <si>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</si>
  <si>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</si>
  <si>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</si>
  <si>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</si>
  <si>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</si>
  <si>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</si>
  <si>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</si>
  <si>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</si>
  <si>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</si>
  <si>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</si>
  <si>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</si>
  <si>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</si>
  <si>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</si>
  <si>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</si>
  <si>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</si>
  <si>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</si>
  <si>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</si>
  <si>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</si>
  <si>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</si>
  <si>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</si>
  <si>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</si>
  <si>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</si>
  <si>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</si>
  <si>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</si>
  <si>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</si>
  <si>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</si>
  <si>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</si>
  <si>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</si>
  <si>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</si>
  <si>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</si>
  <si>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</si>
  <si>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</si>
  <si>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</si>
  <si>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</si>
  <si>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</si>
  <si>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</si>
  <si>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</si>
  <si>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</si>
  <si>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</si>
  <si>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</si>
  <si>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</si>
  <si>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</si>
  <si>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</si>
  <si>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</si>
  <si>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</si>
  <si>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</si>
  <si>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</si>
  <si>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</si>
  <si>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</si>
  <si>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</si>
  <si>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</si>
  <si>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</si>
  <si>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</si>
  <si>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</si>
  <si>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</si>
  <si>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</si>
  <si>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</si>
  <si>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</si>
  <si>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</si>
  <si>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</si>
  <si>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</si>
  <si>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</si>
  <si>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</si>
  <si>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</si>
  <si>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</si>
  <si>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</si>
  <si>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</si>
  <si>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</si>
  <si>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</si>
  <si>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</si>
  <si>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</si>
  <si>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</si>
  <si>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</si>
  <si>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</si>
  <si>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</si>
  <si>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</si>
  <si>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</si>
  <si>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</si>
  <si>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</si>
  <si>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</si>
  <si>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</si>
  <si>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</si>
  <si>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</si>
  <si>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</si>
  <si>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</si>
  <si>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</si>
  <si>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</si>
  <si>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</si>
  <si>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</si>
  <si>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</si>
  <si>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</si>
  <si>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</si>
  <si>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</si>
  <si>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</si>
  <si>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</si>
  <si>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</si>
  <si>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</si>
  <si>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</si>
  <si>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</si>
  <si>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</si>
  <si>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</si>
  <si>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</si>
  <si>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</si>
  <si>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</si>
  <si>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</si>
  <si>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</si>
  <si>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</si>
  <si>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</si>
  <si>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</si>
  <si>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</si>
  <si>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</si>
  <si>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</si>
  <si>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</si>
  <si>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</si>
  <si>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</si>
  <si>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</si>
  <si>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</si>
  <si>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</si>
  <si>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</si>
  <si>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</si>
  <si>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</si>
  <si>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</si>
  <si>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</si>
  <si>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</si>
  <si>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</si>
  <si>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</si>
  <si>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</si>
  <si>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</si>
  <si>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</si>
  <si>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</si>
  <si>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</si>
  <si>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</si>
  <si>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</si>
  <si>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</si>
  <si>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</si>
  <si>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</si>
  <si>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</si>
  <si>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</si>
  <si>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</si>
  <si>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</si>
  <si>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</si>
  <si>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</si>
  <si>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</si>
  <si>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</si>
  <si>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</si>
  <si>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</si>
  <si>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</si>
  <si>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</si>
  <si>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</si>
  <si>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</si>
  <si>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</si>
  <si>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</si>
  <si>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</si>
  <si>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</si>
  <si>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</si>
  <si>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</si>
  <si>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</si>
  <si>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</si>
  <si>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</si>
  <si>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</si>
  <si>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</si>
  <si>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</si>
  <si>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</si>
  <si>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</si>
  <si>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</si>
  <si>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</si>
  <si>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</si>
  <si>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</si>
  <si>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</si>
  <si>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</si>
  <si>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</si>
  <si>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</si>
  <si>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</si>
  <si>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</si>
  <si>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</si>
  <si>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</si>
  <si>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</si>
  <si>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</si>
  <si>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</si>
  <si>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</si>
  <si>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</si>
  <si>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</si>
  <si>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</si>
  <si>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</si>
  <si>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</si>
  <si>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</si>
  <si>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</si>
  <si>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</si>
  <si>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</si>
  <si>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</si>
  <si>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</si>
  <si>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</si>
  <si>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</si>
  <si>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</si>
  <si>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</si>
  <si>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</si>
  <si>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</si>
  <si>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</si>
  <si>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</si>
  <si>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</si>
  <si>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</si>
  <si>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</si>
  <si>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</si>
  <si>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</si>
  <si>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</si>
  <si>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</si>
  <si>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</si>
  <si>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</si>
  <si>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</si>
  <si>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</si>
  <si>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</si>
  <si>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</si>
  <si>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</si>
  <si>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</si>
  <si>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</si>
  <si>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</si>
  <si>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</si>
  <si>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</si>
  <si>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</si>
  <si>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</si>
  <si>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</si>
  <si>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</si>
  <si>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</si>
  <si>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</si>
  <si>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</si>
  <si>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</si>
  <si>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</si>
  <si>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</si>
  <si>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</si>
  <si>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</si>
  <si>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</si>
  <si>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</si>
  <si>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</si>
  <si>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</si>
  <si>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</si>
  <si>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</si>
  <si>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</si>
  <si>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</si>
  <si>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</si>
  <si>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</si>
  <si>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</si>
  <si>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</si>
  <si>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</si>
  <si>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</si>
  <si>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</si>
  <si>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</si>
  <si>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</si>
  <si>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</si>
  <si>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</si>
  <si>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</si>
  <si>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</si>
  <si>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</si>
  <si>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</si>
  <si>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</si>
  <si>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</si>
  <si>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</si>
  <si>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</si>
  <si>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</si>
  <si>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</si>
  <si>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</si>
  <si>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</si>
  <si>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</si>
  <si>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</si>
  <si>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</si>
  <si>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</si>
  <si>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</si>
  <si>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</si>
  <si>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</si>
  <si>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</si>
  <si>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</si>
  <si>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</si>
  <si>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</si>
  <si>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</si>
  <si>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</si>
  <si>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</si>
  <si>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</si>
  <si>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</si>
  <si>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</si>
  <si>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</si>
  <si>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</si>
  <si>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</si>
  <si>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</si>
  <si>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</si>
  <si>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</si>
  <si>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</si>
  <si>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</si>
  <si>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</si>
  <si>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</si>
  <si>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</si>
  <si>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</si>
  <si>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</si>
  <si>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</si>
  <si>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</si>
  <si>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</si>
  <si>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</si>
  <si>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</si>
  <si>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</si>
  <si>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</si>
  <si>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</si>
  <si>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</si>
  <si>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</si>
  <si>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</si>
  <si>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</si>
  <si>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</si>
  <si>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</si>
  <si>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</si>
  <si>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</si>
  <si>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</si>
  <si>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</si>
  <si>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</si>
  <si>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</si>
  <si>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</si>
  <si>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</si>
  <si>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</si>
  <si>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</si>
  <si>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</si>
  <si>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</si>
  <si>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</si>
  <si>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</si>
  <si>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</si>
  <si>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</si>
  <si>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</si>
  <si>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</si>
  <si>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</si>
  <si>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</si>
  <si>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</si>
  <si>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</si>
  <si>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</si>
  <si>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</si>
  <si>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</si>
  <si>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</si>
  <si>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</si>
  <si>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</si>
  <si>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</si>
  <si>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</si>
  <si>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</si>
  <si>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</si>
  <si>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</si>
  <si>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</si>
  <si>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</si>
  <si>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</si>
  <si>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</si>
  <si>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</si>
  <si>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</si>
  <si>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</si>
  <si>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</si>
  <si>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</si>
  <si>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</si>
  <si>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</si>
  <si>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</si>
  <si>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</si>
  <si>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</si>
  <si>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</si>
  <si>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</si>
  <si>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</si>
  <si>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</si>
  <si>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</si>
  <si>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</si>
  <si>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</si>
  <si>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</si>
  <si>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</si>
  <si>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</si>
  <si>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</si>
  <si>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</si>
  <si>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</si>
  <si>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</si>
  <si>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</si>
  <si>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</si>
  <si>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</si>
  <si>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</si>
  <si>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</si>
  <si>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</si>
  <si>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</si>
  <si>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</si>
  <si>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</si>
  <si>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</si>
  <si>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</si>
  <si>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</si>
  <si>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</si>
  <si>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</si>
  <si>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</si>
  <si>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</si>
  <si>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</si>
  <si>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</si>
  <si>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</si>
  <si>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</si>
  <si>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</si>
  <si>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</si>
  <si>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</si>
  <si>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</si>
  <si>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</si>
  <si>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</si>
  <si>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</si>
  <si>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</si>
  <si>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</si>
  <si>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</si>
  <si>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</si>
  <si>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</si>
  <si>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</si>
  <si>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</si>
  <si>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</si>
  <si>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</si>
  <si>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</si>
  <si>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</si>
  <si>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</si>
  <si>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</si>
  <si>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</si>
  <si>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</si>
  <si>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</si>
  <si>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</si>
  <si>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</si>
  <si>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</si>
  <si>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</si>
  <si>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</si>
  <si>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</si>
  <si>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</si>
  <si>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</si>
  <si>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</si>
  <si>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</si>
  <si>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</si>
  <si>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</si>
  <si>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</si>
  <si>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</si>
  <si>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</si>
  <si>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</si>
  <si>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</si>
  <si>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</si>
  <si>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</si>
  <si>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</si>
  <si>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</si>
  <si>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</si>
  <si>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</si>
  <si>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</si>
  <si>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</si>
  <si>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</si>
  <si>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</si>
  <si>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</si>
  <si>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</si>
  <si>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</si>
  <si>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</si>
  <si>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</si>
  <si>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</si>
  <si>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</si>
  <si>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</si>
  <si>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</si>
  <si>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</si>
  <si>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</si>
  <si>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</si>
  <si>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</si>
  <si>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</si>
  <si>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</si>
  <si>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</si>
  <si>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</si>
  <si>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</si>
  <si>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</si>
  <si>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</si>
  <si>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</si>
  <si>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</si>
  <si>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</si>
  <si>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</si>
  <si>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</si>
  <si>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</si>
  <si>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</si>
  <si>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</si>
  <si>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</si>
  <si>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</si>
  <si>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</si>
  <si>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</si>
  <si>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</si>
  <si>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</si>
  <si>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</si>
  <si>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</si>
  <si>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</si>
  <si>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</si>
  <si>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</si>
  <si>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</si>
  <si>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</si>
  <si>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</si>
  <si>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</si>
  <si>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</si>
  <si>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</si>
  <si>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</si>
  <si>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</si>
  <si>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</si>
  <si>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</si>
  <si>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</si>
  <si>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</si>
  <si>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</si>
  <si>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</si>
  <si>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</si>
  <si>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</si>
  <si>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</si>
  <si>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</si>
  <si>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</si>
  <si>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</si>
  <si>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</si>
  <si>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</si>
  <si>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</si>
  <si>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</si>
  <si>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</si>
  <si>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</si>
  <si>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</si>
  <si>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</si>
  <si>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</si>
  <si>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</si>
  <si>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</si>
  <si>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</si>
  <si>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</si>
  <si>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</si>
  <si>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</si>
  <si>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</si>
  <si>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</si>
  <si>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</si>
  <si>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</si>
  <si>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</si>
  <si>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</si>
  <si>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</si>
  <si>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</si>
  <si>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</si>
  <si>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</si>
  <si>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</si>
  <si>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</si>
  <si>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</si>
  <si>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</si>
  <si>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</si>
  <si>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</si>
  <si>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</si>
  <si>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</si>
  <si>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</si>
  <si>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</si>
  <si>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</si>
  <si>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</si>
  <si>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</si>
  <si>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</si>
  <si>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</si>
  <si>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</si>
  <si>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</si>
  <si>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</si>
  <si>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</si>
  <si>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</si>
  <si>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</si>
  <si>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</si>
  <si>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</si>
  <si>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</si>
  <si>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</si>
  <si>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</si>
  <si>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</si>
  <si>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</si>
  <si>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</si>
  <si>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</si>
  <si>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</si>
  <si>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</si>
  <si>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</si>
  <si>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</si>
  <si>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</si>
  <si>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</si>
  <si>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</si>
  <si>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</si>
  <si>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</si>
  <si>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</si>
  <si>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</si>
  <si>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</si>
  <si>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</si>
  <si>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</si>
  <si>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</si>
  <si>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</si>
  <si>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</si>
  <si>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</si>
  <si>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</si>
  <si>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</si>
  <si>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</si>
  <si>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</si>
  <si>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</si>
  <si>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</si>
  <si>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</si>
  <si>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</si>
  <si>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</si>
  <si>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</si>
  <si>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</si>
  <si>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</si>
  <si>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</si>
  <si>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</si>
  <si>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</si>
  <si>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</si>
  <si>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</si>
  <si>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</si>
  <si>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</si>
  <si>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</si>
  <si>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</si>
  <si>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</si>
  <si>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</si>
  <si>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</si>
  <si>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</si>
  <si>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</si>
  <si>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</si>
  <si>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</si>
  <si>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</si>
  <si>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</si>
  <si>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</si>
  <si>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</si>
  <si>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</si>
  <si>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</si>
  <si>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</si>
  <si>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</si>
  <si>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</si>
  <si>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</si>
  <si>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</si>
  <si>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</si>
  <si>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</si>
  <si>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</si>
  <si>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</si>
  <si>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</si>
  <si>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</si>
  <si>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</si>
  <si>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</si>
  <si>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</si>
  <si>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</si>
  <si>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</si>
  <si>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</si>
  <si>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</si>
  <si>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</si>
  <si>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</si>
  <si>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</si>
  <si>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</si>
  <si>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</si>
  <si>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</si>
  <si>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</si>
  <si>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</si>
  <si>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</si>
  <si>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</si>
  <si>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</si>
  <si>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</si>
  <si>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</si>
  <si>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</si>
  <si>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</si>
  <si>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</si>
  <si>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</si>
  <si>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</si>
  <si>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</si>
  <si>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</si>
  <si>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</si>
  <si>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</si>
  <si>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</si>
  <si>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</si>
  <si>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</si>
  <si>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</si>
  <si>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</si>
  <si>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</si>
  <si>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</si>
  <si>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</si>
  <si>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</si>
  <si>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</si>
  <si>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</si>
  <si>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</si>
  <si>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</si>
  <si>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</si>
  <si>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</si>
  <si>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</si>
  <si>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</si>
  <si>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</si>
  <si>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</si>
  <si>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</si>
  <si>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</si>
  <si>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</si>
  <si>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</si>
  <si>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</si>
  <si>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</si>
  <si>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</si>
  <si>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</si>
  <si>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</si>
  <si>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</si>
  <si>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</si>
  <si>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</si>
  <si>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</si>
  <si>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</si>
  <si>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</si>
  <si>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</si>
  <si>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</si>
  <si>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</si>
  <si>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</si>
  <si>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</si>
  <si>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</si>
  <si>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</si>
  <si>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</si>
  <si>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</si>
  <si>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</si>
  <si>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</si>
  <si>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</si>
  <si>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</si>
  <si>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</si>
  <si>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</si>
  <si>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</si>
  <si>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</si>
  <si>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</si>
  <si>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</si>
  <si>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</si>
  <si>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</si>
  <si>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</si>
  <si>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</si>
  <si>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</si>
  <si>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</si>
  <si>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</si>
  <si>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</si>
  <si>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</si>
  <si>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</si>
  <si>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</si>
  <si>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</si>
  <si>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</si>
  <si>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</si>
  <si>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</si>
  <si>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</si>
  <si>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</si>
  <si>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</si>
  <si>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</si>
  <si>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</si>
  <si>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</si>
  <si>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</si>
  <si>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</si>
  <si>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</si>
  <si>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</si>
  <si>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</si>
  <si>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</si>
  <si>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</si>
  <si>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</si>
  <si>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</si>
  <si>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</si>
  <si>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</si>
  <si>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</si>
  <si>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</si>
  <si>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</si>
  <si>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</si>
  <si>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</si>
  <si>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</si>
  <si>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</si>
  <si>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</si>
  <si>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</si>
  <si>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</si>
  <si>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</si>
  <si>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</si>
  <si>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</si>
  <si>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</si>
  <si>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</si>
  <si>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</si>
  <si>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</si>
  <si>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</si>
  <si>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</si>
  <si>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</si>
  <si>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</si>
  <si>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</si>
  <si>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</si>
  <si>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</si>
  <si>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</si>
  <si>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</si>
  <si>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</si>
  <si>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</si>
  <si>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</si>
  <si>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</si>
  <si>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</si>
  <si>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</si>
  <si>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</si>
  <si>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</si>
  <si>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</si>
  <si>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</si>
  <si>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</si>
  <si>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</si>
  <si>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</si>
  <si>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</si>
  <si>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</si>
  <si>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</si>
  <si>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</si>
  <si>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</si>
  <si>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</si>
  <si>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</si>
  <si>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</si>
  <si>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</si>
  <si>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</si>
  <si>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</si>
  <si>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</si>
  <si>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</si>
  <si>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</si>
  <si>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</si>
  <si>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</si>
  <si>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</si>
  <si>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</si>
  <si>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</si>
  <si>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</si>
  <si>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</si>
  <si>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</si>
  <si>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</si>
  <si>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</si>
  <si>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</si>
  <si>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</si>
  <si>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</si>
  <si>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</si>
  <si>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</si>
  <si>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</si>
  <si>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</si>
  <si>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</si>
  <si>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</si>
  <si>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</si>
  <si>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</si>
  <si>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</si>
  <si>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</si>
  <si>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</si>
  <si>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</si>
  <si>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</si>
  <si>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</si>
  <si>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</si>
  <si>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</si>
  <si>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</si>
  <si>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</si>
  <si>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</si>
  <si>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</si>
  <si>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</si>
  <si>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</si>
  <si>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</si>
  <si>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</si>
  <si>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</si>
  <si>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</si>
  <si>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</si>
  <si>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</si>
  <si>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</si>
  <si>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</si>
  <si>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</si>
  <si>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</si>
  <si>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</si>
  <si>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</si>
  <si>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</si>
  <si>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</si>
  <si>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</si>
  <si>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</si>
  <si>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</si>
  <si>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</si>
  <si>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</si>
  <si>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</si>
  <si>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</si>
  <si>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</si>
  <si>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</si>
  <si>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</si>
  <si>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</si>
  <si>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</si>
  <si>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</si>
  <si>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</si>
  <si>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</si>
  <si>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</si>
  <si>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</si>
  <si>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</si>
  <si>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</si>
  <si>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</si>
  <si>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</si>
  <si>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</si>
  <si>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</si>
  <si>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</si>
  <si>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</si>
  <si>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</si>
  <si>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</si>
  <si>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</si>
  <si>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</si>
  <si>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</si>
  <si>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</si>
  <si>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</si>
  <si>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</si>
  <si>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</si>
  <si>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</si>
  <si>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</si>
  <si>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</si>
  <si>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</si>
  <si>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</si>
  <si>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</si>
  <si>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</si>
  <si>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</si>
  <si>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</si>
  <si>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</si>
  <si>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</si>
  <si>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</si>
  <si>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</si>
  <si>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</si>
  <si>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</si>
  <si>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</si>
  <si>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</si>
  <si>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</si>
  <si>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</si>
  <si>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</si>
  <si>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</si>
  <si>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</si>
  <si>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</si>
  <si>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</si>
  <si>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</si>
  <si>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</si>
  <si>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</si>
  <si>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</si>
  <si>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</si>
  <si>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</si>
  <si>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</si>
  <si>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</si>
  <si>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</si>
  <si>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</si>
  <si>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</si>
  <si>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</si>
  <si>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</si>
  <si>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</si>
  <si>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</si>
  <si>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</si>
  <si>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</si>
  <si>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</si>
  <si>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</si>
  <si>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</si>
  <si>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</si>
  <si>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</si>
  <si>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</si>
  <si>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</si>
  <si>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</si>
  <si>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</si>
  <si>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</si>
  <si>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</si>
  <si>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</si>
  <si>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</si>
  <si>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</si>
  <si>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</si>
  <si>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</si>
  <si>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</si>
  <si>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</si>
  <si>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</si>
  <si>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</si>
  <si>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</si>
  <si>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</si>
  <si>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</si>
  <si>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</si>
  <si>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</si>
  <si>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</si>
  <si>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</si>
  <si>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</si>
  <si>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</si>
  <si>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</si>
  <si>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</si>
  <si>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</si>
  <si>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</si>
  <si>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</si>
  <si>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</si>
  <si>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</si>
  <si>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</si>
  <si>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</si>
  <si>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</si>
  <si>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</si>
  <si>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</si>
  <si>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</si>
  <si>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</si>
  <si>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</si>
  <si>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</si>
  <si>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</si>
  <si>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</si>
  <si>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</si>
  <si>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</si>
  <si>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</si>
  <si>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</si>
  <si>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</si>
  <si>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</si>
  <si>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</si>
  <si>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</si>
  <si>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</si>
  <si>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</si>
  <si>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</si>
  <si>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</si>
  <si>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</si>
  <si>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</si>
  <si>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</si>
  <si>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</si>
  <si>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</si>
  <si>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</si>
  <si>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</si>
  <si>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</si>
  <si>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</si>
  <si>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</si>
  <si>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</si>
  <si>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</si>
  <si>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</si>
  <si>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</si>
  <si>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</si>
  <si>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</si>
  <si>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</si>
  <si>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</si>
  <si>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</si>
  <si>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</si>
  <si>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</si>
  <si>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</si>
  <si>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</si>
  <si>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</si>
  <si>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</si>
  <si>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</si>
  <si>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</si>
  <si>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</si>
  <si>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</si>
  <si>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</si>
  <si>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</si>
  <si>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</si>
  <si>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</si>
  <si>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</si>
  <si>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</si>
  <si>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</si>
  <si>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</si>
  <si>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</si>
  <si>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</si>
  <si>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</si>
  <si>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</si>
  <si>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</si>
  <si>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</si>
  <si>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</si>
  <si>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</si>
  <si>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</si>
  <si>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</si>
  <si>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</si>
  <si>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</si>
  <si>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</si>
  <si>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</si>
  <si>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</si>
  <si>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</si>
  <si>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</si>
  <si>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</si>
  <si>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</si>
  <si>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</si>
  <si>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</si>
  <si>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</si>
  <si>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</si>
  <si>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</si>
  <si>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</si>
  <si>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</si>
  <si>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</si>
  <si>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</si>
  <si>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</si>
  <si>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</si>
  <si>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</si>
  <si>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</si>
  <si>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</si>
  <si>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</si>
  <si>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</si>
  <si>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</si>
  <si>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</si>
  <si>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</si>
  <si>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</si>
  <si>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</si>
  <si>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</si>
  <si>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</si>
  <si>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</si>
  <si>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</si>
  <si>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</si>
  <si>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</si>
  <si>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</si>
  <si>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</si>
  <si>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</si>
  <si>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</si>
  <si>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</si>
  <si>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</si>
  <si>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</si>
  <si>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</si>
  <si>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</si>
  <si>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</si>
  <si>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</si>
  <si>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</si>
  <si>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</si>
  <si>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</si>
  <si>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</si>
  <si>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</si>
  <si>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</si>
  <si>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</si>
  <si>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</si>
  <si>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</si>
  <si>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</si>
  <si>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</si>
  <si>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</si>
  <si>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</si>
  <si>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</si>
  <si>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</si>
  <si>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</si>
  <si>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</si>
  <si>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</si>
  <si>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</si>
  <si>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</si>
  <si>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</si>
  <si>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</si>
  <si>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</si>
  <si>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</si>
  <si>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</si>
  <si>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</si>
  <si>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</si>
  <si>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</si>
  <si>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</si>
  <si>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</si>
  <si>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</si>
  <si>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</si>
  <si>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</si>
  <si>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</si>
  <si>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</si>
  <si>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</si>
  <si>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</si>
  <si>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</si>
  <si>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</si>
  <si>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</si>
  <si>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</si>
  <si>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</si>
  <si>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</si>
  <si>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</si>
  <si>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</si>
  <si>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</si>
  <si>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</si>
  <si>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</si>
  <si>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</si>
  <si>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</si>
  <si>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</si>
  <si>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</si>
  <si>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</si>
  <si>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</si>
  <si>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</si>
  <si>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</si>
  <si>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</si>
  <si>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</si>
  <si>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</si>
  <si>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</si>
  <si>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</si>
  <si>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</si>
  <si>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</si>
  <si>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</si>
  <si>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</si>
  <si>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</si>
  <si>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</si>
  <si>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</si>
  <si>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</si>
  <si>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</si>
  <si>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</si>
  <si>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</si>
  <si>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</si>
  <si>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</si>
  <si>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</si>
  <si>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</si>
  <si>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</si>
  <si>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</si>
  <si>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</si>
  <si>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</si>
  <si>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</si>
  <si>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</si>
  <si>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</si>
  <si>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</si>
  <si>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</si>
  <si>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</si>
  <si>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</si>
  <si>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</si>
  <si>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</si>
  <si>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</si>
  <si>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</si>
  <si>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</si>
  <si>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</si>
  <si>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</si>
  <si>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</si>
  <si>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</si>
  <si>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</si>
  <si>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</si>
  <si>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</si>
  <si>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</si>
  <si>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</si>
  <si>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</si>
  <si>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</si>
  <si>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</si>
  <si>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</si>
  <si>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</si>
  <si>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</si>
  <si>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</si>
  <si>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</si>
  <si>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</si>
  <si>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</si>
  <si>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</si>
  <si>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</si>
  <si>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</si>
  <si>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</si>
  <si>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</si>
  <si>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</si>
  <si>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</si>
  <si>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</si>
  <si>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</si>
  <si>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</si>
  <si>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</si>
  <si>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</si>
  <si>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</si>
  <si>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</si>
  <si>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</si>
  <si>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</si>
  <si>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</si>
  <si>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</si>
  <si>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</si>
  <si>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</si>
  <si>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</si>
  <si>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</si>
  <si>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</si>
  <si>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</si>
  <si>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</si>
  <si>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</si>
  <si>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</si>
  <si>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</si>
  <si>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</si>
  <si>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</si>
  <si>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</si>
  <si>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</si>
  <si>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</si>
  <si>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</si>
  <si>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</si>
  <si>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</si>
  <si>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</si>
  <si>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</si>
  <si>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</si>
  <si>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</si>
  <si>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</si>
  <si>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</si>
  <si>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</si>
  <si>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</si>
  <si>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</si>
  <si>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</si>
  <si>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</si>
  <si>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</si>
  <si>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</si>
  <si>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</si>
  <si>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</si>
  <si>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</si>
  <si>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</si>
  <si>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</si>
  <si>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</si>
  <si>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</si>
  <si>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</si>
  <si>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</si>
  <si>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</si>
  <si>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</si>
  <si>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</si>
  <si>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</si>
  <si>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</si>
  <si>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</si>
  <si>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</si>
  <si>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</si>
  <si>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</si>
  <si>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</si>
  <si>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</si>
  <si>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</si>
  <si>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</si>
  <si>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</si>
  <si>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</si>
  <si>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</si>
  <si>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</si>
  <si>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</si>
  <si>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</si>
  <si>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</si>
  <si>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</si>
  <si>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</si>
  <si>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</si>
  <si>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</si>
  <si>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</si>
  <si>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</si>
  <si>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</si>
  <si>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</si>
  <si>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</si>
  <si>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</si>
  <si>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</si>
  <si>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</si>
  <si>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</si>
  <si>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</si>
  <si>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</si>
  <si>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</si>
  <si>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</si>
  <si>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</si>
  <si>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</si>
  <si>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</si>
  <si>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</si>
  <si>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</si>
  <si>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</si>
  <si>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</si>
  <si>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</si>
  <si>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</si>
  <si>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</si>
  <si>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</si>
  <si>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</si>
  <si>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</si>
  <si>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</si>
  <si>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</si>
  <si>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</si>
  <si>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</si>
  <si>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</si>
  <si>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</si>
  <si>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</si>
  <si>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</si>
  <si>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</si>
  <si>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</si>
  <si>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</si>
  <si>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</si>
  <si>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</si>
  <si>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</si>
  <si>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</si>
  <si>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</si>
  <si>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</si>
  <si>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</si>
  <si>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</si>
  <si>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</si>
  <si>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</si>
  <si>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</si>
  <si>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</si>
  <si>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</si>
  <si>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</si>
  <si>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</si>
  <si>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</si>
  <si>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</si>
  <si>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</si>
  <si>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</si>
  <si>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</si>
  <si>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</si>
  <si>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</si>
  <si>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</si>
  <si>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</si>
  <si>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</si>
  <si>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</si>
  <si>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</si>
  <si>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</si>
  <si>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</si>
  <si>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</si>
  <si>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</si>
  <si>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</si>
  <si>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</si>
  <si>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</si>
  <si>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</si>
  <si>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</si>
  <si>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</si>
  <si>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</si>
  <si>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</si>
  <si>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</si>
  <si>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</si>
  <si>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</si>
  <si>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</si>
  <si>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</si>
  <si>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</si>
  <si>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</si>
  <si>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</si>
  <si>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</si>
  <si>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</si>
  <si>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</si>
  <si>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</si>
  <si>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</si>
  <si>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</si>
  <si>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</si>
  <si>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</si>
  <si>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</si>
  <si>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</si>
  <si>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</si>
  <si>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</si>
  <si>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</si>
  <si>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</si>
  <si>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</si>
  <si>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</si>
  <si>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</si>
  <si>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</si>
  <si>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</si>
  <si>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</si>
  <si>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</si>
  <si>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</si>
  <si>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</si>
  <si>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</si>
  <si>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</si>
  <si>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</si>
  <si>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</si>
  <si>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</si>
  <si>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</si>
  <si>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</si>
  <si>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</si>
  <si>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</si>
  <si>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</si>
  <si>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</si>
  <si>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</si>
  <si>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</si>
  <si>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</si>
  <si>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</si>
  <si>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</si>
  <si>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</si>
  <si>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</si>
  <si>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</si>
  <si>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</si>
  <si>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</si>
  <si>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</si>
  <si>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</si>
  <si>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</si>
  <si>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</si>
  <si>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</si>
  <si>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</si>
  <si>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</si>
  <si>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</si>
  <si>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</si>
  <si>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</si>
  <si>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</si>
  <si>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</si>
  <si>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</si>
  <si>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</si>
  <si>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</si>
  <si>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</si>
  <si>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</si>
  <si>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</si>
  <si>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</si>
  <si>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</si>
  <si>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</si>
  <si>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</si>
  <si>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</si>
  <si>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</si>
  <si>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</si>
  <si>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</si>
  <si>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</si>
  <si>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</si>
  <si>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</si>
  <si>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</si>
  <si>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</si>
  <si>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</si>
  <si>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</si>
  <si>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</si>
  <si>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</si>
  <si>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</si>
  <si>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</si>
  <si>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</si>
  <si>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</si>
  <si>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</si>
  <si>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</si>
  <si>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</si>
  <si>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</si>
  <si>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</si>
  <si>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</si>
  <si>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</si>
  <si>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</si>
  <si>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</si>
  <si>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</si>
  <si>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</si>
  <si>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</si>
  <si>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</si>
  <si>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</si>
  <si>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</si>
  <si>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</si>
  <si>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</si>
  <si>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</si>
  <si>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</si>
  <si>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</si>
  <si>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</si>
  <si>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</si>
  <si>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</si>
  <si>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</si>
  <si>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</si>
  <si>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</si>
  <si>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</si>
  <si>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</si>
  <si>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</si>
  <si>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</si>
  <si>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</si>
  <si>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</si>
  <si>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</si>
  <si>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</si>
  <si>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</si>
  <si>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</si>
  <si>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</si>
  <si>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</si>
  <si>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</si>
  <si>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</si>
  <si>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</si>
  <si>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</si>
  <si>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</si>
  <si>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</si>
  <si>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</si>
  <si>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</si>
  <si>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</si>
  <si>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</si>
  <si>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</si>
  <si>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</si>
  <si>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</si>
  <si>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</si>
  <si>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</si>
  <si>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</si>
  <si>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</si>
  <si>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</si>
  <si>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</si>
  <si>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</si>
  <si>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</si>
  <si>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</si>
  <si>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</si>
  <si>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</si>
  <si>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</si>
  <si>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</si>
  <si>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</si>
  <si>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</si>
  <si>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</si>
  <si>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</si>
  <si>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</si>
  <si>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</si>
  <si>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</si>
  <si>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</si>
  <si>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</si>
  <si>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</si>
  <si>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</si>
  <si>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</si>
  <si>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</si>
  <si>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</si>
  <si>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</si>
  <si>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</si>
  <si>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</si>
  <si>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</si>
  <si>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</si>
  <si>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</si>
  <si>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</si>
  <si>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</si>
  <si>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</si>
  <si>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</si>
  <si>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</si>
  <si>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</si>
  <si>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</si>
  <si>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</si>
  <si>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</si>
  <si>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</si>
  <si>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</si>
  <si>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</si>
  <si>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</si>
  <si>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</si>
  <si>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</si>
  <si>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</si>
  <si>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</si>
  <si>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</si>
  <si>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</si>
  <si>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</si>
  <si>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</si>
  <si>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</si>
  <si>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</si>
  <si>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</si>
  <si>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</si>
  <si>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</si>
  <si>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</si>
  <si>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</si>
  <si>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</si>
  <si>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</si>
  <si>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</si>
  <si>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</si>
  <si>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</si>
  <si>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</si>
  <si>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</si>
  <si>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</si>
  <si>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</si>
  <si>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</si>
  <si>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</si>
  <si>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</si>
  <si>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</si>
  <si>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</si>
  <si>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</si>
  <si>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</si>
  <si>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</si>
  <si>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</si>
  <si>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</si>
  <si>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</si>
  <si>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</si>
  <si>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</si>
  <si>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</si>
  <si>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</si>
  <si>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</si>
  <si>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</si>
  <si>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</si>
  <si>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</si>
  <si>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</si>
  <si>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</si>
  <si>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</si>
  <si>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</si>
  <si>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</si>
  <si>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</si>
  <si>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</si>
  <si>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</si>
  <si>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</si>
  <si>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</si>
  <si>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</si>
  <si>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</si>
  <si>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</si>
  <si>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</si>
  <si>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</si>
  <si>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</si>
  <si>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</si>
  <si>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</si>
  <si>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</si>
  <si>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</si>
  <si>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</si>
  <si>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</si>
  <si>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</si>
  <si>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</si>
  <si>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</si>
  <si>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</si>
  <si>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</si>
  <si>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</si>
  <si>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</si>
  <si>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</si>
  <si>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</si>
  <si>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</si>
  <si>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</si>
  <si>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</si>
  <si>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</si>
  <si>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</si>
  <si>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</si>
  <si>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</si>
  <si>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</si>
  <si>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</si>
  <si>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</si>
  <si>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</si>
  <si>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</si>
  <si>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</si>
  <si>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</si>
  <si>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</si>
  <si>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</si>
  <si>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</si>
  <si>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</si>
  <si>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</si>
  <si>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</si>
  <si>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</si>
  <si>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</si>
  <si>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</si>
  <si>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</si>
  <si>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</si>
  <si>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</si>
  <si>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</si>
  <si>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</si>
  <si>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</si>
  <si>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</si>
  <si>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</si>
  <si>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</si>
  <si>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</si>
  <si>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</si>
  <si>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</si>
  <si>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</si>
  <si>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</si>
  <si>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</si>
  <si>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</si>
  <si>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</si>
  <si>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</si>
  <si>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</si>
  <si>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</si>
  <si>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</si>
  <si>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</si>
  <si>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</si>
  <si>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</si>
  <si>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</si>
  <si>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</si>
  <si>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</si>
  <si>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</si>
  <si>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</si>
  <si>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</si>
  <si>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</si>
  <si>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</si>
  <si>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</si>
  <si>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</si>
  <si>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</si>
  <si>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</si>
  <si>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</si>
  <si>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</si>
  <si>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</si>
  <si>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</si>
  <si>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</si>
  <si>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</si>
  <si>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</si>
  <si>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</si>
  <si>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</si>
  <si>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</si>
  <si>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</si>
  <si>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</si>
  <si>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</si>
  <si>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</si>
  <si>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</si>
  <si>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</si>
  <si>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</si>
  <si>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</si>
  <si>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</si>
  <si>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</si>
  <si>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</si>
  <si>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</si>
  <si>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</si>
  <si>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</si>
  <si>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</si>
  <si>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</si>
  <si>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</si>
  <si>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</si>
  <si>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</si>
  <si>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</si>
  <si>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</si>
  <si>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</si>
  <si>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</si>
  <si>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</si>
  <si>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</si>
  <si>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</si>
  <si>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</si>
  <si>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</si>
  <si>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</si>
  <si>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</si>
  <si>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</si>
  <si>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</si>
  <si>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</si>
  <si>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</si>
  <si>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</si>
  <si>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</si>
  <si>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</si>
  <si>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</si>
  <si>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</si>
  <si>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</si>
  <si>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</si>
  <si>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</si>
  <si>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</si>
  <si>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</si>
  <si>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</si>
  <si>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</si>
  <si>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</si>
  <si>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</si>
  <si>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</si>
  <si>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</si>
  <si>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</si>
  <si>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</si>
  <si>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</si>
  <si>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</si>
  <si>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</si>
  <si>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</si>
  <si>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</si>
  <si>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</si>
  <si>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</si>
  <si>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</si>
  <si>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</si>
  <si>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</si>
  <si>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</si>
  <si>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</si>
  <si>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</si>
  <si>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</si>
  <si>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</si>
  <si>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</si>
  <si>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</si>
  <si>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</si>
  <si>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</si>
  <si>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</si>
  <si>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</si>
  <si>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</si>
  <si>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</si>
  <si>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</si>
  <si>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</si>
  <si>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</si>
  <si>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</si>
  <si>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</si>
  <si>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</si>
  <si>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</si>
  <si>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</si>
  <si>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</si>
  <si>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</si>
  <si>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</si>
  <si>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</si>
  <si>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</si>
  <si>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</si>
  <si>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</si>
  <si>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</si>
  <si>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</si>
  <si>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</si>
  <si>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</si>
  <si>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</si>
  <si>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</si>
  <si>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</si>
  <si>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</si>
  <si>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</si>
  <si>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</si>
  <si>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</si>
  <si>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</si>
  <si>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</si>
  <si>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</si>
  <si>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</si>
  <si>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</si>
  <si>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</si>
  <si>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</si>
  <si>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</si>
  <si>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</si>
  <si>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</si>
  <si>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</si>
  <si>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</si>
  <si>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</si>
  <si>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</si>
  <si>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</si>
  <si>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</si>
  <si>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</si>
  <si>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</si>
  <si>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</si>
  <si>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</si>
  <si>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</si>
  <si>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</si>
  <si>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</si>
  <si>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</si>
  <si>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</si>
  <si>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</si>
  <si>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</si>
  <si>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</si>
  <si>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</si>
  <si>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</si>
  <si>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</si>
  <si>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</si>
  <si>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</si>
  <si>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</si>
  <si>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</si>
  <si>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</si>
  <si>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</si>
  <si>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</si>
  <si>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</si>
  <si>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</si>
  <si>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</si>
  <si>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</si>
  <si>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</si>
  <si>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</si>
  <si>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</si>
  <si>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</si>
  <si>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</si>
  <si>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</si>
  <si>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</si>
  <si>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</si>
  <si>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</si>
  <si>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</si>
  <si>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</si>
  <si>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</si>
  <si>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</si>
  <si>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</si>
  <si>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</si>
  <si>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</si>
  <si>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</si>
  <si>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</si>
  <si>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</si>
  <si>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</si>
  <si>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</si>
  <si>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</si>
  <si>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</si>
  <si>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</si>
  <si>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</si>
  <si>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</si>
  <si>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</si>
  <si>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</si>
  <si>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</si>
  <si>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</si>
  <si>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</si>
  <si>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</si>
  <si>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</si>
  <si>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</si>
  <si>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</si>
  <si>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</si>
  <si>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</si>
  <si>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</si>
  <si>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</si>
  <si>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</si>
  <si>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</si>
  <si>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</si>
  <si>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</si>
  <si>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</si>
  <si>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</si>
  <si>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</si>
  <si>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</si>
  <si>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</si>
  <si>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</si>
  <si>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</si>
  <si>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</si>
  <si>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</si>
  <si>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</si>
  <si>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</si>
  <si>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</si>
  <si>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</si>
  <si>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</si>
  <si>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</si>
  <si>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</si>
  <si>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</si>
  <si>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</si>
  <si>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</si>
  <si>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</si>
  <si>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</si>
  <si>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</si>
  <si>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</si>
  <si>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</si>
  <si>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</si>
  <si>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</si>
  <si>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</si>
  <si>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</si>
  <si>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</si>
  <si>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</si>
  <si>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</si>
  <si>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</si>
  <si>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</si>
  <si>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</si>
  <si>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</si>
  <si>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</si>
  <si>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</si>
  <si>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</si>
  <si>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</si>
  <si>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</si>
  <si>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</si>
  <si>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</si>
  <si>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</si>
  <si>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</si>
  <si>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</si>
  <si>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</si>
  <si>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</si>
  <si>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</si>
  <si>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</si>
  <si>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</si>
  <si>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</si>
  <si>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</si>
  <si>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</si>
  <si>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</si>
  <si>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</si>
  <si>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</si>
  <si>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</si>
  <si>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</si>
  <si>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</si>
  <si>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</si>
  <si>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</si>
  <si>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</si>
  <si>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</si>
  <si>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</si>
  <si>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</si>
  <si>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</si>
  <si>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</si>
  <si>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</si>
  <si>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</si>
  <si>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</si>
  <si>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</si>
  <si>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</si>
  <si>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</si>
  <si>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</si>
  <si>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</si>
  <si>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</si>
  <si>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</si>
  <si>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</si>
  <si>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</si>
  <si>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</si>
  <si>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</si>
  <si>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</si>
  <si>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</si>
  <si>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</si>
  <si>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</si>
  <si>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</si>
  <si>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</si>
  <si>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</si>
  <si>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</si>
  <si>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</si>
  <si>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</si>
  <si>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</si>
  <si>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</si>
  <si>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</si>
  <si>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</si>
  <si>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</si>
  <si>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</si>
  <si>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</si>
  <si>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</si>
  <si>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</si>
  <si>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</si>
  <si>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</si>
  <si>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</si>
  <si>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</si>
  <si>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</si>
  <si>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</si>
  <si>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</si>
  <si>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</si>
  <si>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</si>
  <si>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</si>
  <si>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</si>
  <si>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</si>
  <si>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</si>
  <si>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</si>
  <si>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</si>
  <si>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</si>
  <si>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</si>
  <si>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</si>
  <si>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</si>
  <si>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</si>
  <si>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</si>
  <si>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</si>
  <si>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</si>
  <si>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</si>
  <si>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</si>
  <si>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</si>
  <si>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</si>
  <si>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</si>
  <si>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</si>
  <si>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</si>
  <si>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</si>
  <si>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</si>
  <si>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</si>
  <si>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</si>
  <si>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</si>
  <si>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</si>
  <si>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</si>
  <si>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</si>
  <si>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</si>
  <si>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</si>
  <si>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</si>
  <si>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</si>
  <si>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</si>
  <si>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</si>
  <si>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</si>
  <si>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</si>
  <si>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</si>
  <si>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</si>
  <si>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</si>
  <si>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</si>
  <si>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</si>
  <si>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</si>
  <si>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</si>
  <si>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</si>
  <si>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</si>
  <si>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</si>
  <si>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</si>
  <si>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</si>
  <si>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</si>
  <si>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</si>
  <si>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</si>
  <si>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</si>
  <si>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</si>
  <si>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</si>
  <si>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</si>
  <si>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</si>
  <si>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</si>
  <si>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</si>
  <si>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</si>
  <si>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</si>
  <si>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</si>
  <si>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</si>
  <si>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</si>
  <si>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</si>
  <si>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</si>
  <si>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</si>
  <si>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</si>
  <si>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</si>
  <si>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</si>
  <si>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</si>
  <si>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</si>
  <si>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</si>
  <si>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</si>
  <si>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</si>
  <si>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</si>
  <si>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</si>
  <si>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</si>
  <si>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</si>
  <si>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</si>
  <si>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</si>
  <si>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</si>
  <si>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</si>
  <si>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</si>
  <si>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</si>
  <si>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</si>
  <si>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</si>
  <si>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</si>
  <si>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</si>
  <si>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</si>
  <si>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</si>
  <si>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</si>
  <si>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</si>
  <si>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</si>
  <si>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</si>
  <si>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</si>
  <si>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</si>
  <si>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</si>
  <si>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</si>
  <si>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</si>
  <si>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</si>
  <si>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</si>
  <si>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</si>
  <si>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</si>
  <si>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</si>
  <si>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</si>
  <si>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</si>
  <si>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</si>
  <si>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</si>
  <si>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</si>
  <si>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</si>
  <si>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</si>
  <si>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</si>
  <si>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</si>
  <si>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</si>
  <si>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</si>
  <si>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</si>
  <si>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</si>
  <si>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</si>
  <si>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</si>
  <si>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</si>
  <si>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</si>
  <si>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</si>
  <si>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</si>
  <si>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</si>
  <si>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</si>
  <si>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</si>
  <si>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</si>
  <si>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</si>
  <si>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</si>
  <si>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</si>
  <si>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</si>
  <si>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</si>
  <si>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</si>
  <si>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</si>
  <si>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</si>
  <si>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</si>
  <si>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</si>
  <si>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</si>
  <si>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</si>
  <si>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</si>
  <si>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</si>
  <si>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</si>
  <si>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</si>
  <si>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</si>
  <si>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</si>
  <si>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</si>
  <si>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</si>
  <si>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</si>
  <si>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</si>
  <si>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</si>
  <si>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</si>
  <si>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</si>
  <si>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</si>
  <si>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</si>
  <si>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</si>
  <si>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</si>
  <si>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</si>
  <si>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</si>
  <si>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</si>
  <si>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</si>
  <si>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</si>
  <si>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</si>
  <si>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</si>
  <si>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</si>
  <si>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</si>
  <si>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</si>
  <si>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</si>
  <si>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</si>
  <si>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</si>
  <si>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</si>
  <si>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</si>
  <si>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</si>
  <si>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</si>
  <si>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</si>
  <si>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</si>
  <si>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</si>
  <si>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</si>
  <si>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</si>
  <si>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</si>
  <si>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</si>
  <si>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</si>
  <si>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</si>
  <si>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</si>
  <si>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</si>
  <si>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</si>
  <si>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</si>
  <si>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</si>
  <si>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</si>
  <si>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</si>
  <si>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</si>
  <si>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</si>
  <si>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</si>
  <si>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</si>
  <si>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</si>
  <si>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</si>
  <si>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</si>
  <si>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</si>
  <si>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</si>
  <si>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</si>
  <si>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</si>
  <si>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</si>
  <si>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</si>
  <si>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</si>
  <si>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</si>
  <si>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</si>
  <si>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</si>
  <si>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</si>
  <si>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</si>
  <si>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</si>
  <si>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</si>
  <si>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</si>
  <si>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</si>
  <si>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</si>
  <si>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</si>
  <si>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</si>
  <si>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</si>
  <si>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</si>
  <si>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</si>
  <si>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</si>
  <si>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</si>
  <si>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</si>
  <si>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</si>
  <si>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</si>
  <si>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</si>
  <si>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</si>
  <si>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</si>
  <si>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</si>
  <si>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</si>
  <si>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</si>
  <si>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</si>
  <si>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</si>
  <si>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</si>
  <si>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</si>
  <si>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</si>
  <si>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</si>
  <si>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</si>
  <si>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</si>
  <si>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</si>
  <si>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</si>
  <si>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</si>
  <si>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</si>
  <si>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</si>
  <si>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</si>
  <si>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</si>
  <si>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</si>
  <si>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</si>
  <si>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</si>
  <si>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</si>
  <si>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</si>
  <si>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</si>
  <si>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</si>
  <si>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</si>
  <si>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</si>
  <si>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</si>
  <si>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</si>
  <si>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</si>
  <si>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</si>
  <si>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</si>
  <si>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</si>
  <si>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</si>
  <si>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</si>
  <si>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</si>
  <si>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</si>
  <si>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</si>
  <si>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</si>
  <si>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</si>
  <si>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</si>
  <si>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</si>
  <si>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</si>
  <si>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</si>
  <si>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</si>
  <si>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</si>
  <si>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</si>
  <si>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</si>
  <si>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</si>
  <si>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</si>
  <si>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</si>
  <si>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</si>
  <si>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</si>
  <si>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</si>
  <si>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</si>
  <si>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</si>
  <si>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</si>
  <si>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</si>
  <si>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</si>
  <si>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</si>
  <si>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</si>
  <si>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</si>
  <si>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</si>
  <si>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</si>
  <si>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</si>
  <si>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</si>
  <si>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</si>
  <si>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</si>
  <si>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</si>
  <si>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</si>
  <si>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</si>
  <si>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</si>
  <si>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</si>
  <si>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</si>
  <si>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</si>
  <si>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</si>
  <si>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</si>
  <si>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</si>
  <si>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</si>
  <si>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</si>
  <si>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</si>
  <si>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</si>
  <si>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</si>
  <si>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</si>
  <si>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</si>
  <si>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</si>
  <si>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</si>
  <si>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</si>
  <si>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</si>
  <si>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</si>
  <si>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</si>
  <si>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</si>
  <si>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</si>
  <si>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</si>
  <si>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</si>
  <si>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</si>
  <si>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</si>
  <si>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</si>
  <si>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</si>
  <si>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</si>
  <si>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</si>
  <si>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</si>
  <si>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</si>
  <si>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</si>
  <si>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</si>
  <si>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</si>
  <si>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</si>
  <si>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</si>
  <si>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</si>
  <si>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</si>
  <si>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</si>
  <si>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</si>
  <si>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</si>
  <si>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</si>
  <si>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</si>
  <si>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</si>
  <si>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</si>
  <si>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</si>
  <si>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</si>
  <si>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</si>
  <si>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</si>
  <si>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</si>
  <si>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</si>
  <si>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</si>
  <si>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</si>
  <si>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</si>
  <si>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</si>
  <si>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</si>
  <si>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</si>
  <si>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</si>
  <si>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</si>
  <si>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</si>
  <si>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</si>
  <si>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</si>
  <si>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</si>
  <si>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</si>
  <si>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</si>
  <si>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</si>
  <si>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</si>
  <si>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</si>
  <si>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</si>
  <si>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</si>
  <si>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</si>
  <si>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</si>
  <si>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</si>
  <si>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</si>
  <si>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</si>
  <si>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</si>
  <si>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</si>
  <si>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</si>
  <si>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</si>
  <si>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</si>
  <si>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</si>
  <si>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</si>
  <si>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</si>
  <si>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</si>
  <si>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</si>
  <si>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</si>
  <si>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</si>
  <si>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</si>
  <si>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</si>
  <si>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</si>
  <si>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</si>
  <si>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</si>
  <si>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</si>
  <si>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</si>
  <si>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</si>
  <si>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</si>
  <si>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</si>
  <si>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</si>
  <si>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</si>
  <si>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</si>
  <si>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</si>
  <si>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</si>
  <si>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</si>
  <si>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</si>
  <si>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</si>
  <si>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</si>
  <si>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</si>
  <si>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</si>
  <si>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</si>
  <si>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</si>
  <si>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</si>
  <si>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</si>
  <si>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</si>
  <si>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</si>
  <si>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</si>
  <si>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</si>
  <si>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</si>
  <si>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</si>
  <si>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</si>
  <si>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</si>
  <si>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</si>
  <si>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</si>
  <si>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</si>
  <si>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</si>
  <si>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</si>
  <si>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</si>
  <si>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</si>
  <si>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</si>
  <si>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</si>
  <si>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</si>
  <si>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</si>
  <si>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</si>
  <si>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</si>
  <si>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</si>
  <si>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</si>
  <si>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</si>
  <si>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</si>
  <si>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</si>
  <si>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</si>
  <si>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</si>
  <si>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</si>
  <si>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</si>
  <si>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</si>
  <si>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</si>
  <si>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</si>
  <si>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</si>
  <si>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</si>
  <si>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</si>
  <si>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</si>
  <si>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</si>
  <si>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</si>
  <si>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</si>
  <si>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</si>
  <si>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</si>
  <si>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</si>
  <si>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</si>
  <si>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</si>
  <si>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</si>
  <si>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</si>
  <si>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</si>
  <si>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</si>
  <si>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</si>
  <si>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</si>
  <si>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</si>
  <si>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</si>
  <si>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</si>
  <si>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</si>
  <si>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</si>
  <si>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</si>
  <si>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</si>
  <si>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</si>
  <si>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</si>
  <si>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</si>
  <si>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</si>
  <si>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</si>
  <si>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</si>
  <si>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</si>
  <si>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</si>
  <si>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</si>
  <si>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</si>
  <si>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</si>
  <si>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</si>
  <si>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</si>
  <si>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</si>
  <si>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</si>
  <si>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</si>
  <si>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</si>
  <si>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</si>
  <si>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</si>
  <si>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</si>
  <si>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</si>
  <si>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</si>
  <si>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</si>
  <si>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</si>
  <si>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</si>
  <si>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</si>
  <si>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</si>
  <si>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</si>
  <si>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</si>
  <si>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</si>
  <si>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</si>
  <si>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</si>
  <si>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</si>
  <si>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</si>
  <si>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</si>
  <si>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</si>
  <si>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</si>
  <si>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</si>
  <si>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</si>
  <si>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</si>
  <si>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</si>
  <si>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</si>
  <si>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</si>
  <si>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</si>
  <si>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</si>
  <si>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</si>
  <si>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</si>
  <si>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</si>
  <si>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</si>
  <si>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</si>
  <si>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</si>
  <si>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</si>
  <si>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</si>
  <si>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</si>
  <si>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</si>
  <si>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</si>
  <si>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</si>
  <si>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</si>
  <si>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</si>
  <si>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</si>
  <si>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</si>
  <si>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</si>
  <si>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</si>
  <si>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</si>
  <si>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</si>
  <si>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</si>
  <si>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</si>
  <si>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</si>
  <si>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</si>
  <si>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</si>
  <si>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</si>
  <si>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</si>
  <si>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</si>
  <si>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</si>
  <si>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</si>
  <si>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</si>
  <si>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</si>
  <si>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</si>
  <si>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</si>
  <si>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</si>
  <si>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</si>
  <si>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</si>
  <si>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</si>
  <si>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</si>
  <si>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</si>
  <si>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</si>
  <si>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</si>
  <si>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</si>
  <si>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</si>
  <si>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</si>
  <si>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</si>
  <si>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</si>
  <si>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</si>
  <si>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</si>
  <si>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</si>
  <si>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</si>
  <si>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</si>
  <si>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</si>
  <si>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</si>
  <si>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</si>
  <si>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</si>
  <si>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</si>
  <si>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</si>
  <si>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</si>
  <si>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</si>
  <si>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</si>
  <si>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</si>
  <si>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</si>
  <si>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</si>
  <si>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</si>
  <si>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</si>
  <si>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</si>
  <si>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</si>
  <si>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</si>
  <si>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</si>
  <si>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</si>
  <si>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</si>
  <si>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</si>
  <si>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</si>
  <si>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</si>
  <si>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</si>
  <si>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</si>
  <si>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</si>
  <si>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</si>
  <si>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</si>
  <si>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</si>
  <si>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</si>
  <si>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</si>
  <si>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</si>
  <si>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</si>
  <si>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</si>
  <si>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</si>
  <si>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</si>
  <si>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</si>
  <si>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</si>
  <si>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</si>
  <si>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</si>
  <si>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</si>
  <si>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</si>
  <si>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</si>
  <si>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</si>
  <si>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</si>
  <si>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</si>
  <si>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</si>
  <si>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</si>
  <si>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</si>
  <si>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</si>
  <si>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</si>
  <si>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</si>
  <si>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</si>
  <si>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</si>
  <si>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</si>
  <si>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</si>
  <si>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</si>
  <si>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</si>
  <si>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</si>
  <si>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</si>
  <si>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</si>
  <si>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</si>
  <si>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</si>
  <si>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</si>
  <si>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</si>
  <si>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</si>
  <si>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</si>
  <si>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</si>
  <si>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</si>
  <si>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</si>
  <si>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</si>
  <si>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</si>
  <si>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</si>
  <si>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</si>
  <si>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</si>
  <si>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</si>
  <si>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</si>
  <si>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</si>
  <si>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</si>
  <si>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</si>
  <si>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</si>
  <si>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</si>
  <si>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</si>
  <si>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</si>
  <si>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</si>
  <si>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</si>
  <si>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</si>
  <si>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</si>
  <si>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</si>
  <si>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</si>
  <si>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</si>
  <si>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</si>
  <si>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</si>
  <si>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</si>
  <si>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</si>
  <si>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</si>
  <si>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</si>
  <si>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</si>
  <si>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</si>
  <si>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</si>
  <si>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</si>
  <si>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</si>
  <si>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</si>
  <si>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</si>
  <si>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</si>
  <si>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</si>
  <si>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</si>
  <si>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</si>
  <si>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</si>
  <si>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</si>
  <si>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</si>
  <si>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</si>
  <si>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</si>
  <si>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</si>
  <si>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</si>
  <si>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</si>
  <si>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</si>
  <si>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</si>
  <si>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</si>
  <si>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</si>
  <si>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</si>
  <si>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</si>
  <si>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</si>
  <si>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</si>
  <si>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</si>
  <si>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</si>
  <si>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</si>
  <si>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</si>
  <si>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</si>
  <si>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</si>
  <si>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</si>
  <si>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</si>
  <si>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</si>
  <si>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</si>
  <si>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</si>
  <si>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</si>
  <si>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</si>
  <si>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</si>
  <si>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</si>
  <si>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</si>
  <si>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</si>
  <si>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</si>
  <si>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</si>
  <si>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</si>
  <si>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</si>
  <si>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</si>
  <si>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</si>
  <si>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</si>
  <si>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</si>
  <si>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</si>
  <si>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</si>
  <si>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</si>
  <si>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</si>
  <si>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</si>
  <si>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</si>
  <si>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</si>
  <si>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</si>
  <si>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</si>
  <si>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</si>
  <si>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</si>
  <si>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</si>
  <si>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</si>
  <si>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</si>
  <si>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</si>
  <si>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</si>
  <si>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</si>
  <si>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</si>
  <si>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</si>
  <si>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</si>
  <si>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</si>
  <si>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</si>
  <si>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</si>
  <si>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</si>
  <si>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</si>
  <si>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</si>
  <si>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</si>
  <si>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</si>
  <si>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</si>
  <si>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</si>
  <si>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</si>
  <si>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</si>
  <si>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</si>
  <si>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</si>
  <si>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</si>
  <si>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</si>
  <si>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</si>
  <si>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</si>
  <si>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</si>
  <si>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</si>
  <si>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</si>
  <si>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</si>
  <si>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</si>
  <si>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</si>
  <si>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</si>
  <si>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</si>
  <si>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</si>
  <si>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</si>
  <si>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</si>
  <si>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</si>
  <si>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</si>
  <si>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</si>
  <si>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</si>
  <si>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</si>
  <si>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</si>
  <si>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</si>
  <si>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</si>
  <si>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</si>
  <si>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</si>
  <si>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</si>
  <si>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</si>
  <si>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</si>
  <si>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</si>
  <si>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</si>
  <si>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</si>
  <si>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</si>
  <si>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</si>
  <si>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</si>
  <si>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</si>
  <si>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</si>
  <si>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</si>
  <si>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</si>
  <si>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</si>
  <si>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</si>
  <si>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</si>
  <si>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</si>
  <si>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</si>
  <si>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</si>
  <si>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</si>
  <si>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</si>
  <si>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</si>
  <si>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</si>
  <si>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</si>
  <si>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</si>
  <si>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</si>
  <si>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</si>
  <si>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</si>
  <si>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</si>
  <si>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</si>
  <si>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</si>
  <si>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</si>
  <si>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</si>
  <si>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</si>
  <si>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</si>
  <si>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</si>
  <si>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</si>
  <si>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</si>
  <si>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</si>
  <si>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</si>
  <si>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</si>
  <si>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</si>
  <si>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</si>
  <si>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</si>
  <si>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</si>
  <si>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</si>
  <si>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</si>
  <si>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</si>
  <si>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</si>
  <si>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</si>
  <si>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</si>
  <si>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</si>
  <si>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</si>
  <si>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</si>
  <si>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</si>
  <si>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</si>
  <si>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</si>
  <si>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</si>
  <si>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</si>
  <si>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</si>
  <si>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</si>
  <si>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</si>
  <si>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</si>
  <si>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</si>
  <si>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</si>
  <si>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</si>
  <si>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</si>
  <si>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</si>
  <si>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</si>
  <si>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</si>
  <si>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</si>
  <si>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</si>
  <si>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</si>
  <si>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</si>
  <si>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</si>
  <si>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</si>
  <si>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</si>
  <si>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</si>
  <si>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</si>
  <si>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</si>
  <si>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</si>
  <si>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</si>
  <si>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</si>
  <si>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</si>
  <si>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</si>
  <si>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</si>
  <si>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</si>
  <si>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</si>
  <si>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</si>
  <si>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</si>
  <si>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</si>
  <si>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</si>
  <si>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</si>
  <si>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</si>
  <si>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</si>
  <si>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</si>
  <si>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</si>
  <si>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</si>
  <si>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</si>
  <si>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</si>
  <si>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</si>
  <si>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</si>
  <si>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</si>
  <si>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</si>
  <si>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</si>
  <si>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</si>
  <si>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</si>
  <si>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</si>
  <si>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</si>
  <si>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</si>
  <si>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</si>
  <si>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</si>
  <si>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</si>
  <si>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</si>
  <si>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</si>
  <si>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</si>
  <si>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</si>
  <si>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</si>
  <si>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</si>
  <si>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</si>
  <si>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</si>
  <si>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</si>
  <si>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</si>
  <si>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</si>
  <si>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</si>
  <si>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</si>
  <si>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</si>
  <si>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</si>
  <si>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</si>
  <si>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</si>
  <si>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</si>
  <si>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</si>
  <si>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</si>
  <si>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</si>
  <si>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</si>
  <si>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</si>
  <si>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</si>
  <si>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</si>
  <si>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</si>
  <si>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</si>
  <si>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</si>
  <si>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</si>
  <si>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</si>
  <si>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</si>
  <si>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</si>
  <si>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</si>
  <si>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</si>
  <si>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</si>
  <si>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</si>
  <si>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</si>
  <si>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</si>
  <si>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</si>
  <si>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</si>
  <si>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</si>
  <si>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</si>
  <si>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</si>
  <si>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</si>
  <si>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</si>
  <si>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</si>
  <si>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</si>
  <si>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</si>
  <si>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</si>
  <si>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</si>
  <si>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</si>
  <si>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</si>
  <si>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</si>
  <si>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</si>
  <si>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</si>
  <si>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</si>
  <si>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</si>
  <si>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</si>
  <si>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</si>
  <si>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</si>
  <si>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</si>
  <si>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</si>
  <si>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</si>
  <si>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</si>
  <si>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</si>
  <si>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</si>
  <si>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</si>
  <si>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</si>
  <si>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</si>
  <si>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</si>
  <si>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</si>
  <si>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</si>
  <si>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</si>
  <si>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</si>
  <si>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</si>
  <si>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</si>
  <si>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</si>
  <si>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</si>
  <si>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</si>
  <si>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</si>
  <si>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</si>
  <si>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</si>
  <si>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</si>
  <si>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</si>
  <si>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</si>
  <si>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</si>
  <si>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</si>
  <si>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</si>
  <si>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</si>
  <si>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</si>
  <si>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</si>
  <si>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</si>
  <si>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</si>
  <si>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</si>
  <si>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</si>
  <si>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</si>
  <si>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</si>
  <si>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</si>
  <si>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</si>
  <si>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</si>
  <si>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</si>
  <si>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</si>
  <si>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</si>
  <si>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</si>
  <si>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</si>
  <si>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</si>
  <si>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</si>
  <si>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</si>
  <si>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</si>
  <si>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</si>
  <si>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</si>
  <si>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</si>
  <si>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</si>
  <si>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</si>
  <si>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</si>
  <si>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</si>
  <si>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</si>
  <si>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</si>
  <si>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</si>
  <si>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</si>
  <si>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</si>
  <si>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</si>
  <si>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</si>
  <si>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</si>
  <si>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</si>
  <si>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</si>
  <si>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</si>
  <si>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</si>
  <si>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</si>
  <si>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</si>
  <si>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</si>
  <si>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</si>
  <si>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</si>
  <si>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</si>
  <si>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</si>
  <si>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</si>
  <si>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</si>
  <si>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</si>
  <si>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</si>
  <si>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</si>
  <si>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</si>
  <si>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</si>
  <si>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</si>
  <si>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</si>
  <si>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</si>
  <si>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</si>
  <si>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</si>
  <si>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</si>
  <si>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</si>
  <si>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</si>
  <si>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</si>
  <si>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</si>
  <si>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</si>
  <si>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</si>
  <si>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</si>
  <si>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</si>
  <si>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</si>
  <si>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</si>
  <si>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</si>
  <si>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</si>
  <si>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</si>
  <si>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</si>
  <si>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</si>
  <si>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</si>
  <si>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</si>
  <si>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</si>
  <si>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</si>
  <si>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</si>
  <si>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</si>
  <si>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</si>
  <si>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</si>
  <si>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</si>
  <si>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</si>
  <si>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</si>
  <si>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</si>
  <si>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</si>
  <si>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</si>
  <si>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</si>
  <si>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</si>
  <si>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</si>
  <si>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</si>
  <si>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</si>
  <si>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</si>
  <si>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</si>
  <si>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</si>
  <si>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</si>
  <si>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</si>
  <si>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</si>
  <si>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</si>
  <si>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</si>
  <si>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</si>
  <si>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</si>
  <si>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</si>
  <si>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</si>
  <si>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</si>
  <si>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</si>
  <si>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</si>
  <si>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</si>
  <si>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</si>
  <si>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</si>
  <si>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</si>
  <si>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</si>
  <si>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</si>
  <si>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</si>
  <si>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</si>
  <si>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</si>
  <si>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</si>
  <si>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</si>
  <si>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</si>
  <si>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</si>
  <si>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</si>
  <si>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</si>
  <si>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</si>
  <si>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</si>
  <si>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</si>
  <si>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</si>
  <si>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</si>
  <si>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</si>
  <si>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</si>
  <si>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</si>
  <si>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</si>
  <si>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</si>
  <si>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</si>
  <si>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</si>
  <si>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</si>
  <si>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</si>
  <si>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</si>
  <si>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</si>
  <si>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</si>
  <si>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</si>
  <si>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</si>
  <si>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</si>
  <si>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</si>
  <si>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</si>
  <si>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</si>
  <si>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</si>
  <si>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</si>
  <si>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</si>
  <si>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</si>
  <si>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</si>
  <si>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</si>
  <si>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</si>
  <si>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</si>
  <si>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</si>
  <si>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</si>
  <si>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</si>
  <si>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</si>
  <si>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</si>
  <si>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</si>
  <si>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</si>
  <si>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</si>
  <si>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</si>
  <si>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</si>
  <si>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</si>
  <si>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</si>
  <si>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</si>
  <si>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</si>
  <si>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</si>
  <si>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</si>
  <si>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</si>
  <si>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</si>
  <si>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</si>
  <si>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</si>
  <si>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</si>
  <si>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</si>
  <si>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</si>
  <si>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</si>
  <si>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</si>
  <si>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</si>
  <si>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</si>
  <si>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</si>
  <si>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</si>
  <si>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</si>
  <si>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</si>
  <si>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</si>
  <si>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</si>
  <si>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</si>
  <si>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</si>
  <si>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</si>
  <si>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</si>
  <si>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</si>
  <si>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</si>
  <si>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</si>
  <si>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</si>
  <si>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</si>
  <si>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</si>
  <si>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</si>
  <si>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</si>
  <si>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</si>
  <si>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</si>
  <si>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</si>
  <si>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</si>
  <si>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</si>
  <si>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</si>
  <si>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</si>
  <si>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</si>
  <si>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</si>
  <si>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</si>
  <si>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</si>
  <si>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</si>
  <si>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</si>
  <si>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</si>
  <si>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</si>
  <si>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</si>
  <si>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</si>
  <si>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</si>
  <si>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</si>
  <si>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</si>
  <si>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</si>
  <si>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</si>
  <si>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</si>
  <si>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</si>
  <si>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</si>
  <si>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</si>
  <si>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</si>
  <si>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</si>
  <si>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</si>
  <si>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</si>
  <si>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</si>
  <si>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</si>
  <si>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</si>
  <si>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</si>
  <si>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</si>
  <si>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</si>
  <si>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</si>
  <si>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</si>
  <si>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</si>
  <si>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</si>
  <si>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</si>
  <si>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</si>
  <si>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</si>
  <si>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</si>
  <si>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</si>
  <si>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</si>
  <si>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</si>
  <si>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</si>
  <si>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</si>
  <si>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</si>
  <si>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</si>
  <si>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</si>
  <si>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</si>
  <si>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</si>
  <si>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</si>
  <si>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</si>
  <si>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</si>
  <si>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</si>
  <si>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</si>
  <si>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</si>
  <si>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</si>
  <si>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</si>
  <si>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</si>
  <si>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</si>
  <si>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</si>
  <si>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</si>
  <si>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</si>
  <si>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</si>
  <si>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</si>
  <si>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</si>
  <si>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</si>
  <si>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</si>
  <si>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</si>
  <si>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</si>
  <si>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</si>
  <si>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</si>
  <si>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</si>
  <si>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</si>
  <si>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</si>
  <si>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</si>
  <si>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</si>
  <si>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</si>
  <si>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</si>
  <si>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</si>
  <si>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</si>
  <si>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</si>
  <si>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</si>
  <si>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</si>
  <si>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</si>
  <si>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</si>
  <si>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</si>
  <si>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</si>
  <si>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</si>
  <si>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</si>
  <si>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</si>
  <si>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</si>
  <si>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</si>
  <si>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</si>
  <si>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</si>
  <si>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</si>
  <si>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</si>
  <si>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</si>
  <si>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</si>
  <si>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</si>
  <si>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</si>
  <si>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</si>
  <si>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</si>
  <si>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</si>
  <si>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</si>
  <si>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</si>
  <si>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</si>
  <si>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</si>
  <si>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</si>
  <si>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</si>
  <si>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</si>
  <si>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</si>
  <si>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</si>
  <si>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</si>
  <si>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</si>
  <si>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</si>
  <si>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</si>
  <si>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</si>
  <si>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</si>
  <si>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</si>
  <si>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</si>
  <si>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</si>
  <si>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</si>
  <si>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</si>
  <si>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</si>
  <si>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</si>
  <si>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</si>
  <si>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</si>
  <si>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</si>
  <si>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</si>
  <si>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</si>
  <si>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</si>
  <si>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</si>
  <si>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</si>
  <si>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</si>
  <si>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</si>
  <si>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</si>
  <si>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</si>
  <si>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</si>
  <si>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</si>
  <si>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</si>
  <si>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</si>
  <si>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</si>
  <si>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</si>
  <si>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</si>
  <si>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</si>
  <si>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</si>
  <si>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</si>
  <si>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</si>
  <si>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</si>
  <si>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</si>
  <si>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</si>
  <si>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</si>
  <si>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</si>
  <si>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</si>
  <si>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</si>
  <si>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</si>
  <si>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</si>
  <si>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</si>
  <si>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</si>
  <si>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</si>
  <si>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</si>
  <si>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</si>
  <si>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</si>
  <si>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</si>
  <si>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</si>
  <si>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</si>
  <si>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</si>
  <si>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</si>
  <si>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</si>
  <si>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</si>
  <si>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</si>
  <si>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</si>
  <si>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</si>
  <si>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</si>
  <si>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</si>
  <si>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</si>
  <si>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</si>
  <si>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</si>
  <si>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</si>
  <si>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</si>
  <si>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</si>
  <si>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</si>
  <si>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</si>
  <si>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</si>
  <si>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</si>
  <si>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</si>
  <si>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</si>
  <si>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</si>
  <si>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</si>
  <si>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</si>
  <si>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</si>
  <si>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</si>
  <si>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</si>
  <si>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</si>
  <si>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</si>
  <si>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</si>
  <si>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</si>
  <si>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</si>
  <si>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</si>
  <si>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</si>
  <si>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</si>
  <si>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</si>
  <si>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</si>
  <si>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</si>
  <si>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</si>
  <si>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</si>
  <si>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</si>
  <si>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</si>
  <si>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</si>
  <si>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</si>
  <si>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</si>
  <si>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</si>
  <si>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</si>
  <si>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</si>
  <si>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</si>
  <si>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</si>
  <si>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</si>
  <si>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</si>
  <si>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</si>
  <si>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</si>
  <si>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</si>
  <si>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</si>
  <si>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</si>
  <si>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</si>
  <si>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</si>
  <si>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</si>
  <si>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</si>
  <si>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</si>
  <si>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</si>
  <si>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</si>
  <si>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</si>
  <si>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</si>
  <si>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</si>
  <si>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</si>
  <si>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</si>
  <si>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</si>
  <si>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</si>
  <si>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</si>
  <si>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</si>
  <si>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</si>
  <si>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</si>
  <si>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</si>
  <si>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</si>
  <si>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</si>
  <si>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</si>
  <si>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</si>
  <si>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</si>
  <si>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</si>
  <si>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</si>
  <si>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</si>
  <si>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</si>
  <si>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</si>
  <si>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</si>
  <si>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</si>
  <si>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</si>
  <si>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</si>
  <si>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</si>
  <si>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</si>
  <si>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</si>
  <si>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</si>
  <si>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</si>
  <si>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</si>
  <si>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</si>
  <si>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</si>
  <si>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</si>
  <si>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</si>
  <si>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</si>
  <si>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</si>
  <si>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</si>
  <si>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</si>
  <si>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</si>
  <si>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</si>
  <si>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</si>
  <si>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</si>
  <si>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</si>
  <si>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</si>
  <si>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</si>
  <si>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</si>
  <si>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</si>
  <si>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</si>
  <si>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</si>
  <si>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</si>
  <si>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</si>
  <si>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</si>
  <si>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</si>
  <si>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</si>
  <si>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</si>
  <si>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</si>
  <si>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</si>
  <si>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</si>
  <si>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</si>
  <si>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</si>
  <si>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</si>
  <si>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</si>
  <si>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</si>
  <si>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</si>
  <si>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</si>
  <si>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</si>
  <si>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</si>
  <si>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</si>
  <si>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</si>
  <si>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</si>
  <si>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</si>
  <si>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</si>
  <si>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</si>
  <si>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</si>
  <si>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</si>
  <si>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</si>
  <si>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</si>
  <si>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</si>
  <si>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</si>
  <si>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</si>
  <si>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</si>
  <si>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</si>
  <si>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</si>
  <si>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</si>
  <si>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</si>
  <si>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</si>
  <si>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</si>
  <si>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</si>
  <si>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</si>
  <si>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</si>
  <si>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</si>
  <si>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</si>
  <si>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</si>
  <si>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</si>
  <si>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</si>
  <si>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</si>
  <si>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</si>
  <si>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</si>
  <si>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</si>
  <si>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</si>
  <si>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</si>
  <si>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</si>
  <si>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</si>
  <si>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</si>
  <si>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</si>
  <si>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</si>
  <si>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</si>
  <si>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</si>
  <si>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</si>
  <si>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</si>
  <si>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</si>
  <si>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</si>
  <si>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</si>
  <si>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</si>
  <si>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</si>
  <si>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</si>
  <si>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</si>
  <si>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</si>
  <si>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</si>
  <si>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</si>
  <si>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</si>
  <si>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</si>
  <si>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</si>
  <si>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</si>
  <si>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</si>
  <si>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</si>
  <si>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</si>
  <si>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</si>
  <si>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</si>
  <si>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</si>
  <si>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</si>
  <si>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</si>
  <si>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</si>
  <si>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</si>
  <si>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</si>
  <si>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</si>
  <si>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</si>
  <si>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</si>
  <si>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</si>
  <si>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</si>
  <si>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</si>
  <si>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</si>
  <si>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</si>
  <si>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</si>
  <si>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</si>
  <si>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</si>
  <si>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</si>
  <si>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</si>
  <si>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</si>
  <si>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</si>
  <si>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</si>
  <si>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</si>
  <si>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</si>
  <si>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</si>
  <si>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</si>
  <si>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</si>
  <si>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</si>
  <si>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</si>
  <si>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</si>
  <si>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</si>
  <si>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</si>
  <si>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</si>
  <si>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</si>
  <si>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</si>
  <si>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</si>
  <si>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</si>
  <si>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</si>
  <si>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</si>
  <si>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</si>
  <si>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</si>
  <si>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</si>
  <si>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</si>
  <si>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</si>
  <si>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</si>
  <si>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</si>
  <si>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</si>
  <si>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</si>
  <si>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</si>
  <si>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</si>
  <si>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</si>
  <si>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</si>
  <si>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</si>
  <si>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</si>
  <si>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</si>
  <si>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</si>
  <si>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</si>
  <si>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</si>
  <si>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</si>
  <si>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</si>
  <si>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</si>
  <si>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</si>
  <si>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</si>
  <si>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</si>
  <si>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</si>
  <si>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</si>
  <si>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</si>
  <si>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</si>
  <si>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</si>
  <si>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</si>
  <si>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</si>
  <si>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</si>
  <si>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</si>
  <si>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</si>
  <si>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</si>
  <si>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</si>
  <si>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</si>
  <si>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</si>
  <si>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</si>
  <si>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</si>
  <si>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</si>
  <si>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</si>
  <si>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</si>
  <si>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</si>
  <si>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</si>
  <si>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</si>
  <si>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</si>
  <si>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</si>
  <si>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</si>
  <si>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</si>
  <si>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</si>
  <si>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</si>
  <si>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</si>
  <si>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</si>
  <si>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</si>
  <si>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</si>
  <si>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</si>
  <si>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</si>
  <si>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</si>
  <si>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</si>
  <si>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</si>
  <si>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</si>
  <si>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</si>
  <si>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</si>
  <si>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</si>
  <si>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</si>
  <si>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</si>
  <si>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</si>
  <si>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</si>
  <si>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</si>
  <si>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</si>
  <si>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</si>
  <si>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</si>
  <si>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</si>
  <si>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</si>
  <si>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</si>
  <si>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</si>
  <si>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</si>
  <si>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</si>
  <si>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</si>
  <si>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</si>
  <si>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</si>
  <si>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</si>
  <si>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</si>
  <si>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</si>
  <si>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</si>
  <si>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</si>
  <si>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</si>
  <si>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</si>
  <si>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</si>
  <si>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</si>
  <si>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</si>
  <si>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</si>
  <si>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</si>
  <si>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</si>
  <si>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</si>
  <si>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</si>
  <si>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</si>
  <si>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</si>
  <si>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</si>
  <si>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</si>
  <si>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</si>
  <si>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</si>
  <si>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</si>
  <si>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</si>
  <si>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</si>
  <si>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</si>
  <si>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</si>
  <si>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</si>
  <si>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</si>
  <si>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</si>
  <si>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</si>
  <si>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</si>
  <si>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</si>
  <si>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</si>
  <si>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</si>
  <si>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</si>
  <si>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</si>
  <si>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</si>
  <si>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</si>
  <si>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</si>
  <si>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</si>
  <si>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</si>
  <si>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</si>
  <si>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</si>
  <si>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</si>
  <si>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</si>
  <si>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</si>
  <si>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</si>
  <si>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</si>
  <si>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</si>
  <si>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</si>
  <si>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</si>
  <si>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</si>
  <si>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</si>
  <si>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</si>
  <si>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</si>
  <si>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</si>
  <si>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</si>
  <si>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</si>
  <si>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</si>
  <si>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</si>
  <si>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</si>
  <si>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</si>
  <si>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</si>
  <si>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</si>
  <si>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</si>
  <si>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</si>
  <si>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</si>
  <si>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</si>
  <si>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</si>
  <si>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</si>
  <si>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</si>
  <si>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</si>
  <si>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</si>
  <si>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</si>
  <si>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</si>
  <si>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</si>
  <si>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</si>
  <si>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</si>
  <si>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</si>
  <si>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</si>
  <si>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</si>
  <si>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</si>
  <si>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</si>
  <si>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</si>
  <si>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</si>
  <si>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</si>
  <si>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</si>
  <si>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</si>
  <si>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</si>
  <si>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</si>
  <si>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</si>
  <si>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</si>
  <si>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</si>
  <si>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</si>
  <si>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</si>
  <si>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</si>
  <si>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</si>
  <si>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</si>
  <si>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</si>
  <si>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</si>
  <si>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</si>
  <si>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</si>
  <si>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</si>
  <si>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</si>
  <si>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</si>
  <si>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</si>
  <si>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</si>
  <si>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</si>
  <si>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</si>
  <si>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</si>
  <si>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</si>
  <si>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</si>
  <si>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</si>
  <si>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</si>
  <si>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</si>
  <si>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</si>
  <si>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</si>
  <si>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</si>
  <si>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</si>
  <si>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</si>
  <si>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</si>
  <si>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</si>
  <si>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</si>
  <si>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</si>
  <si>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</si>
  <si>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</si>
  <si>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</si>
  <si>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</si>
  <si>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</si>
  <si>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</si>
  <si>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</si>
  <si>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</si>
  <si>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</si>
  <si>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</si>
  <si>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</si>
  <si>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</si>
  <si>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</si>
  <si>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</si>
  <si>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</si>
  <si>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</si>
  <si>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</si>
  <si>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</si>
  <si>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</si>
  <si>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</si>
  <si>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</si>
  <si>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</si>
  <si>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</si>
  <si>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</si>
  <si>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</si>
  <si>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</si>
  <si>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</si>
  <si>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</si>
  <si>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</si>
  <si>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</si>
  <si>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</si>
  <si>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</si>
  <si>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</si>
  <si>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</si>
  <si>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</si>
  <si>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</si>
  <si>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</si>
  <si>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</si>
  <si>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</si>
  <si>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</si>
  <si>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</si>
  <si>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</si>
  <si>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</si>
  <si>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</si>
  <si>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</si>
  <si>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</si>
  <si>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</si>
  <si>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</si>
  <si>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</si>
  <si>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</si>
  <si>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</si>
  <si>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</si>
  <si>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</si>
  <si>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</si>
  <si>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</si>
  <si>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</si>
  <si>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</si>
  <si>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</si>
  <si>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</si>
  <si>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</si>
  <si>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</si>
  <si>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</si>
  <si>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</si>
  <si>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</si>
  <si>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</si>
  <si>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</si>
  <si>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</si>
  <si>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</si>
  <si>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</si>
  <si>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</si>
  <si>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</si>
  <si>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</si>
  <si>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</si>
  <si>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</si>
  <si>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</si>
  <si>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</si>
  <si>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</si>
  <si>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</si>
  <si>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</si>
  <si>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</si>
  <si>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</si>
  <si>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</si>
  <si>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</si>
  <si>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</si>
  <si>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</si>
  <si>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</si>
  <si>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</si>
  <si>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</si>
  <si>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</si>
  <si>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</si>
  <si>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</si>
  <si>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</si>
  <si>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</si>
  <si>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</si>
  <si>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</si>
  <si>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</si>
  <si>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</si>
  <si>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</si>
  <si>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</si>
  <si>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</si>
  <si>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</si>
  <si>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</si>
  <si>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</si>
  <si>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</si>
  <si>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</si>
  <si>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</si>
  <si>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</si>
  <si>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</si>
  <si>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</si>
  <si>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</si>
  <si>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</si>
  <si>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</si>
  <si>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</si>
  <si>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</si>
  <si>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</si>
  <si>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</si>
  <si>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</si>
  <si>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</si>
  <si>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</si>
  <si>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</si>
  <si>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</si>
  <si>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</si>
  <si>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</si>
  <si>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</si>
  <si>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</si>
  <si>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</si>
  <si>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</si>
  <si>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</si>
  <si>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</si>
  <si>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</si>
  <si>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</si>
  <si>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</si>
  <si>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</si>
  <si>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</si>
  <si>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</si>
  <si>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</si>
  <si>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</si>
  <si>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</si>
  <si>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</si>
  <si>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</si>
  <si>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</si>
  <si>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</si>
  <si>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</si>
  <si>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</si>
  <si>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</si>
  <si>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</si>
  <si>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</si>
  <si>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</si>
  <si>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</si>
  <si>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</si>
  <si>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</si>
  <si>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</si>
  <si>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</si>
  <si>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</si>
  <si>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</si>
  <si>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</si>
  <si>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</si>
  <si>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</si>
  <si>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</si>
  <si>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</si>
  <si>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</si>
  <si>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</si>
  <si>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</si>
  <si>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</si>
  <si>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</si>
  <si>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</si>
  <si>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</si>
  <si>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</si>
  <si>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</si>
  <si>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</si>
  <si>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</si>
  <si>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</si>
  <si>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</si>
  <si>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</si>
  <si>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</si>
  <si>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</si>
  <si>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</si>
  <si>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</si>
  <si>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</si>
  <si>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</si>
  <si>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</si>
  <si>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</si>
  <si>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</si>
  <si>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</si>
  <si>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</si>
  <si>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</si>
  <si>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</si>
  <si>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</si>
  <si>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</si>
  <si>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</si>
  <si>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</si>
  <si>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</si>
  <si>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</si>
  <si>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</si>
  <si>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</si>
  <si>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</si>
  <si>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</si>
  <si>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</si>
  <si>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</si>
  <si>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</si>
  <si>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</si>
  <si>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</si>
  <si>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</si>
  <si>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</si>
  <si>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</si>
  <si>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</si>
  <si>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</si>
  <si>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</si>
  <si>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</si>
  <si>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</si>
  <si>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</si>
  <si>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</si>
  <si>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</si>
  <si>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</si>
  <si>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</si>
  <si>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</si>
  <si>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</si>
  <si>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</si>
  <si>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</si>
  <si>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</si>
  <si>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</si>
  <si>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</si>
  <si>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</si>
  <si>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</si>
  <si>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</si>
  <si>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</si>
  <si>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</si>
  <si>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</si>
  <si>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</si>
  <si>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</si>
  <si>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</si>
  <si>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</si>
  <si>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</si>
  <si>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</si>
  <si>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</si>
  <si>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</si>
  <si>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</si>
  <si>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</si>
  <si>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</si>
  <si>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</si>
  <si>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</si>
  <si>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</si>
  <si>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</si>
  <si>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</si>
  <si>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</si>
  <si>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</si>
  <si>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</si>
  <si>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</si>
  <si>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</si>
  <si>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</si>
  <si>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</si>
  <si>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</si>
  <si>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</si>
  <si>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</si>
  <si>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</si>
  <si>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</si>
  <si>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</si>
  <si>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</si>
  <si>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</si>
  <si>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</si>
  <si>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</si>
  <si>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</si>
  <si>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</si>
  <si>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</si>
  <si>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</si>
  <si>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</si>
  <si>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</si>
  <si>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</si>
  <si>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</si>
  <si>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</si>
  <si>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</si>
  <si>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</si>
  <si>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</si>
  <si>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</si>
  <si>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</si>
  <si>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</si>
  <si>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</si>
  <si>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</si>
  <si>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</si>
  <si>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</si>
  <si>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</si>
  <si>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</si>
  <si>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</si>
  <si>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</si>
  <si>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</si>
  <si>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</si>
  <si>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</si>
  <si>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</si>
  <si>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</si>
  <si>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</si>
  <si>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</si>
  <si>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</si>
  <si>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</si>
  <si>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</si>
  <si>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</si>
  <si>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</si>
  <si>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</si>
  <si>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</si>
  <si>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</si>
  <si>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</si>
  <si>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</si>
  <si>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</si>
  <si>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</si>
  <si>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</si>
  <si>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</si>
  <si>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</si>
  <si>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</si>
  <si>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</si>
  <si>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</si>
  <si>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</si>
  <si>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</si>
  <si>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</si>
  <si>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</si>
  <si>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</si>
  <si>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</si>
  <si>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</si>
  <si>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</si>
  <si>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</si>
  <si>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</si>
  <si>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</si>
  <si>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</si>
  <si>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</si>
  <si>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</si>
  <si>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</si>
  <si>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</si>
  <si>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</si>
  <si>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</si>
  <si>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</si>
  <si>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</si>
  <si>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</si>
  <si>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</si>
  <si>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</si>
  <si>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</si>
  <si>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</si>
  <si>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</si>
  <si>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</si>
  <si>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</si>
  <si>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</si>
  <si>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</si>
  <si>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</si>
  <si>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</si>
  <si>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</si>
  <si>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</si>
  <si>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</si>
  <si>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</si>
  <si>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</si>
  <si>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</si>
  <si>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</si>
  <si>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</si>
  <si>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</si>
  <si>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</si>
  <si>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</si>
  <si>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</si>
  <si>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</si>
  <si>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</si>
  <si>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</si>
  <si>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</si>
  <si>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</si>
  <si>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</si>
  <si>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</si>
  <si>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</si>
  <si>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</si>
  <si>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</si>
  <si>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</si>
  <si>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</si>
  <si>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</si>
  <si>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</si>
  <si>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</si>
  <si>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</si>
  <si>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</si>
  <si>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</si>
  <si>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</si>
  <si>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</si>
  <si>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</si>
  <si>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</si>
  <si>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</si>
  <si>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</si>
  <si>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</si>
  <si>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</si>
  <si>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</si>
  <si>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</si>
  <si>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</si>
  <si>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</si>
  <si>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</si>
  <si>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</si>
  <si>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</si>
  <si>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</si>
  <si>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</si>
  <si>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</si>
  <si>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</si>
  <si>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</si>
  <si>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</si>
  <si>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</si>
  <si>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</si>
  <si>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</si>
  <si>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</si>
  <si>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</si>
  <si>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</si>
  <si>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</si>
  <si>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</si>
  <si>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</si>
  <si>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</si>
  <si>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</si>
  <si>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</si>
  <si>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</si>
  <si>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</si>
  <si>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</si>
  <si>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</si>
  <si>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</si>
  <si>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</si>
  <si>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</si>
  <si>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</si>
  <si>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</si>
  <si>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</si>
  <si>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</si>
  <si>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</si>
  <si>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</si>
  <si>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</si>
  <si>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</si>
  <si>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</si>
  <si>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</si>
  <si>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</si>
  <si>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</si>
  <si>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</si>
  <si>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</si>
  <si>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</si>
  <si>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</si>
  <si>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</si>
  <si>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</si>
  <si>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</si>
  <si>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</si>
  <si>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</si>
  <si>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</si>
  <si>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</si>
  <si>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</si>
  <si>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</si>
  <si>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</si>
  <si>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</si>
  <si>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</si>
  <si>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</si>
  <si>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</si>
  <si>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</si>
  <si>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</si>
  <si>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</si>
  <si>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</si>
  <si>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</si>
  <si>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</si>
  <si>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</si>
  <si>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</si>
  <si>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</si>
  <si>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</si>
  <si>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</si>
  <si>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</si>
  <si>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</si>
  <si>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</si>
  <si>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</si>
  <si>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</si>
  <si>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</si>
  <si>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</si>
  <si>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</si>
  <si>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</si>
  <si>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</si>
  <si>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</si>
  <si>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</si>
  <si>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</si>
  <si>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</si>
  <si>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</si>
  <si>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</si>
  <si>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</si>
  <si>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</si>
  <si>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</si>
  <si>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</si>
  <si>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</si>
  <si>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</si>
  <si>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</si>
  <si>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</si>
  <si>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</si>
  <si>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</si>
  <si>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</si>
  <si>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</si>
  <si>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</si>
  <si>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</si>
  <si>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</si>
  <si>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</si>
  <si>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</si>
  <si>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</si>
  <si>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</si>
  <si>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</si>
  <si>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</si>
  <si>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</si>
  <si>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</si>
  <si>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</si>
  <si>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</si>
  <si>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</si>
  <si>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</si>
  <si>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</si>
  <si>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</si>
  <si>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</si>
  <si>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</si>
  <si>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</si>
  <si>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</si>
  <si>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</si>
  <si>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</si>
  <si>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</si>
  <si>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</si>
  <si>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</si>
  <si>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</si>
  <si>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</si>
  <si>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</si>
  <si>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</si>
  <si>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</si>
  <si>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</si>
  <si>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</si>
  <si>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</si>
  <si>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</si>
  <si>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</si>
  <si>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</si>
  <si>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</si>
  <si>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</si>
  <si>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</si>
  <si>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</si>
  <si>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</si>
  <si>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</si>
  <si>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</si>
  <si>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</si>
  <si>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</si>
  <si>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</si>
  <si>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</si>
  <si>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</si>
  <si>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</si>
  <si>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</si>
  <si>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</si>
  <si>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</si>
  <si>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</si>
  <si>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</si>
  <si>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</si>
  <si>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</si>
  <si>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</si>
  <si>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</si>
  <si>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</si>
  <si>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</si>
  <si>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</si>
  <si>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</si>
  <si>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</si>
  <si>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</si>
  <si>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</si>
  <si>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</si>
  <si>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</si>
  <si>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</si>
  <si>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</si>
  <si>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</si>
  <si>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</si>
  <si>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</si>
  <si>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</si>
  <si>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</si>
  <si>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</si>
  <si>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</si>
  <si>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</si>
  <si>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</si>
  <si>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</si>
  <si>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</si>
  <si>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</si>
  <si>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</si>
  <si>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</si>
  <si>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</si>
  <si>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</si>
  <si>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</si>
  <si>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</si>
  <si>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</si>
  <si>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</si>
  <si>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</si>
  <si>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</si>
  <si>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</si>
  <si>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</si>
  <si>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</si>
  <si>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</si>
  <si>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</si>
  <si>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</si>
  <si>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</si>
  <si>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</si>
  <si>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</si>
  <si>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</si>
  <si>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</si>
  <si>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</si>
  <si>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</si>
  <si>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</si>
  <si>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</si>
  <si>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</si>
  <si>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</si>
  <si>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</si>
  <si>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</si>
  <si>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</si>
  <si>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</si>
  <si>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</si>
  <si>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</si>
  <si>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</si>
  <si>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</si>
  <si>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</si>
  <si>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</si>
  <si>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</si>
  <si>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</si>
  <si>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</si>
  <si>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</si>
  <si>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</si>
  <si>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</si>
  <si>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</si>
  <si>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</si>
  <si>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</si>
  <si>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</si>
  <si>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</si>
  <si>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</si>
  <si>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</si>
  <si>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</si>
  <si>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</si>
  <si>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</si>
  <si>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</si>
  <si>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</si>
  <si>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</si>
  <si>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</si>
  <si>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</si>
  <si>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</si>
  <si>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</si>
  <si>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</si>
  <si>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</si>
  <si>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</si>
  <si>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</si>
  <si>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</si>
  <si>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</si>
  <si>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</si>
  <si>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</si>
  <si>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</si>
  <si>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</si>
  <si>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</si>
  <si>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</si>
  <si>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</si>
  <si>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</si>
  <si>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</si>
  <si>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</si>
  <si>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</si>
  <si>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</si>
  <si>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</si>
  <si>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</si>
  <si>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</si>
  <si>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</si>
  <si>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</si>
  <si>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</si>
  <si>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</si>
  <si>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</si>
  <si>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</si>
  <si>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</si>
  <si>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</si>
  <si>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</si>
  <si>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</si>
  <si>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</si>
  <si>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</si>
  <si>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</si>
  <si>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</si>
  <si>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</si>
  <si>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</si>
  <si>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</si>
  <si>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</si>
  <si>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</si>
  <si>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</si>
  <si>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</si>
  <si>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</si>
  <si>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</si>
  <si>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</si>
  <si>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</si>
  <si>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</si>
  <si>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</si>
  <si>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</si>
  <si>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</si>
  <si>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</si>
  <si>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</si>
  <si>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</si>
  <si>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</si>
  <si>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</si>
  <si>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</si>
  <si>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</si>
  <si>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</si>
  <si>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</si>
  <si>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</si>
  <si>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</si>
  <si>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</si>
  <si>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</si>
  <si>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</si>
  <si>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</si>
  <si>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</si>
  <si>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</si>
  <si>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</si>
  <si>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</si>
  <si>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</si>
  <si>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</si>
  <si>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</si>
  <si>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</si>
  <si>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</si>
  <si>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</si>
  <si>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</si>
  <si>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</si>
  <si>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</si>
  <si>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</si>
  <si>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</si>
  <si>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</si>
  <si>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</si>
  <si>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</si>
  <si>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</si>
  <si>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</si>
  <si>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</si>
  <si>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</si>
  <si>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</si>
  <si>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</si>
  <si>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</si>
  <si>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</si>
  <si>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</si>
  <si>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</si>
  <si>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</si>
  <si>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</si>
  <si>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</si>
  <si>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</si>
  <si>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</si>
  <si>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</si>
  <si>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</si>
  <si>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</si>
  <si>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</si>
  <si>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</si>
  <si>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</si>
  <si>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</si>
  <si>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</si>
  <si>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</si>
  <si>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</si>
  <si>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</si>
  <si>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</si>
  <si>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</si>
  <si>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</si>
  <si>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</si>
  <si>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</si>
  <si>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</si>
  <si>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</si>
  <si>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</si>
  <si>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</si>
  <si>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</si>
  <si>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</si>
  <si>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</si>
  <si>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</si>
  <si>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</si>
  <si>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</si>
  <si>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</si>
  <si>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</si>
  <si>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</si>
  <si>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</si>
  <si>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</si>
  <si>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</si>
  <si>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</si>
  <si>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</si>
  <si>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</si>
  <si>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</si>
  <si>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</si>
  <si>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</si>
  <si>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</si>
  <si>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</si>
  <si>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</si>
  <si>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</si>
  <si>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</si>
  <si>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</si>
  <si>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</si>
  <si>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</si>
  <si>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</si>
  <si>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</si>
  <si>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</si>
  <si>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</si>
  <si>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</si>
  <si>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</si>
  <si>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</si>
  <si>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</si>
  <si>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</si>
  <si>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</si>
  <si>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</si>
  <si>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</si>
  <si>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</si>
  <si>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</si>
  <si>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</si>
  <si>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</si>
  <si>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</si>
  <si>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</si>
  <si>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</si>
  <si>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</si>
  <si>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</si>
  <si>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</si>
  <si>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</si>
  <si>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</si>
  <si>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</si>
  <si>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</si>
  <si>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</si>
  <si>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</si>
  <si>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</si>
  <si>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</si>
  <si>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</si>
  <si>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</si>
  <si>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</si>
  <si>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</si>
  <si>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</si>
  <si>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</si>
  <si>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</si>
  <si>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</si>
  <si>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</si>
  <si>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</si>
  <si>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</si>
  <si>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</si>
  <si>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</si>
  <si>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</si>
  <si>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</si>
  <si>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</si>
  <si>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</si>
  <si>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</si>
  <si>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</si>
  <si>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</si>
  <si>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</si>
  <si>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</si>
  <si>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</si>
  <si>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</si>
  <si>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</si>
  <si>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</si>
  <si>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</si>
  <si>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</si>
  <si>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</si>
  <si>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</si>
  <si>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</si>
  <si>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</si>
  <si>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</si>
  <si>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</si>
  <si>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</si>
  <si>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</si>
  <si>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</si>
  <si>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</si>
  <si>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</si>
  <si>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</si>
  <si>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</si>
  <si>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</si>
  <si>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</si>
  <si>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</si>
  <si>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</si>
  <si>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</si>
  <si>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</si>
  <si>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</si>
  <si>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</si>
  <si>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</si>
  <si>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</si>
  <si>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</si>
  <si>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</si>
  <si>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</si>
  <si>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</si>
  <si>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</si>
  <si>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</si>
  <si>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</si>
  <si>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</si>
  <si>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</si>
  <si>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</si>
  <si>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</si>
  <si>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</si>
  <si>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</si>
  <si>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</si>
  <si>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</si>
  <si>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</si>
  <si>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</si>
  <si>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</si>
  <si>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</si>
  <si>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</si>
  <si>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</si>
  <si>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</si>
  <si>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</si>
  <si>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</si>
  <si>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</si>
  <si>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</si>
  <si>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</si>
  <si>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</si>
  <si>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</si>
  <si>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</si>
  <si>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</si>
  <si>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</si>
  <si>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</si>
  <si>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</si>
  <si>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</si>
  <si>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</si>
  <si>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</si>
  <si>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</si>
  <si>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</si>
  <si>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</si>
  <si>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</si>
  <si>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</si>
  <si>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</si>
  <si>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</si>
  <si>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</si>
  <si>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</si>
  <si>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</si>
  <si>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</si>
  <si>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</si>
  <si>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</si>
  <si>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</si>
  <si>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</si>
  <si>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</si>
  <si>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</si>
  <si>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</si>
  <si>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</si>
  <si>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</si>
  <si>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</si>
  <si>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</si>
  <si>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</si>
  <si>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</si>
  <si>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</si>
  <si>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</si>
  <si>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</si>
  <si>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</si>
  <si>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</si>
  <si>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</si>
  <si>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</si>
  <si>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</si>
  <si>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</si>
  <si>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</si>
  <si>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</si>
  <si>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</si>
  <si>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</si>
  <si>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</si>
  <si>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</si>
  <si>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</si>
  <si>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</si>
  <si>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</si>
  <si>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</si>
  <si>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</si>
  <si>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</si>
  <si>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</si>
  <si>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</si>
  <si>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</si>
  <si>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</si>
  <si>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</si>
  <si>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</si>
  <si>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</si>
  <si>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</si>
  <si>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</si>
  <si>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</si>
  <si>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</si>
  <si>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</si>
  <si>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</si>
  <si>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</si>
  <si>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</si>
  <si>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</si>
  <si>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</si>
  <si>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</si>
  <si>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</si>
  <si>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</si>
  <si>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</si>
  <si>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</si>
  <si>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</si>
  <si>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</si>
  <si>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</si>
  <si>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</si>
  <si>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</si>
  <si>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</si>
  <si>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</si>
  <si>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</si>
  <si>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</si>
  <si>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</si>
  <si>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</si>
  <si>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</si>
  <si>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</si>
  <si>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</si>
  <si>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</si>
  <si>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</si>
  <si>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</si>
  <si>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</si>
  <si>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</si>
  <si>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</si>
  <si>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</si>
  <si>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</si>
  <si>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</si>
  <si>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</si>
  <si>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</si>
  <si>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</si>
  <si>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</si>
  <si>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</si>
  <si>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</si>
  <si>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</si>
  <si>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</si>
  <si>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</si>
  <si>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</si>
  <si>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</si>
  <si>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</si>
  <si>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</si>
  <si>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</si>
  <si>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</si>
  <si>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</si>
  <si>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</si>
  <si>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</si>
  <si>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</si>
  <si>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</si>
  <si>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</si>
  <si>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</si>
  <si>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</si>
  <si>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</si>
  <si>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</si>
  <si>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</si>
  <si>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</si>
  <si>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</si>
  <si>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</si>
  <si>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</si>
  <si>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</si>
  <si>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</si>
  <si>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</si>
  <si>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</si>
  <si>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</si>
  <si>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</si>
  <si>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</si>
  <si>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</si>
  <si>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</si>
  <si>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</si>
  <si>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</si>
  <si>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</si>
  <si>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</si>
  <si>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</si>
  <si>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</si>
  <si>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</si>
  <si>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</si>
  <si>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</si>
  <si>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</si>
  <si>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</si>
  <si>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</si>
  <si>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</si>
  <si>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</si>
  <si>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</si>
  <si>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</si>
  <si>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</si>
  <si>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</si>
  <si>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</si>
  <si>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</si>
  <si>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</si>
  <si>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</si>
  <si>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</si>
  <si>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</si>
  <si>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</si>
  <si>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</si>
  <si>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</si>
  <si>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</si>
  <si>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</si>
  <si>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</si>
  <si>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</si>
  <si>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</si>
  <si>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</si>
  <si>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</si>
  <si>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</si>
  <si>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</si>
  <si>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</si>
  <si>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</si>
  <si>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</si>
  <si>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</si>
  <si>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</si>
  <si>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</si>
  <si>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</si>
  <si>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</si>
  <si>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</si>
  <si>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</si>
  <si>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</si>
  <si>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</si>
  <si>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</si>
  <si>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</si>
  <si>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</si>
  <si>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</si>
  <si>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</si>
  <si>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</si>
  <si>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</si>
  <si>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</si>
  <si>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</si>
  <si>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</si>
  <si>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</si>
  <si>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</si>
  <si>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</si>
  <si>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</si>
  <si>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</si>
  <si>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</si>
  <si>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</si>
  <si>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</si>
  <si>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</si>
  <si>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</si>
  <si>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</si>
  <si>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</si>
  <si>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</si>
  <si>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</si>
  <si>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</si>
  <si>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</si>
  <si>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</si>
  <si>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</si>
  <si>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</si>
  <si>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</si>
  <si>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</si>
  <si>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</si>
  <si>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</si>
  <si>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</si>
  <si>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</si>
  <si>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</si>
  <si>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</si>
  <si>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</si>
  <si>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</si>
  <si>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</si>
  <si>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</si>
  <si>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</si>
  <si>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</si>
  <si>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</si>
  <si>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</si>
  <si>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</si>
  <si>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</si>
  <si>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</si>
  <si>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</si>
  <si>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</si>
  <si>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</si>
  <si>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</si>
  <si>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</si>
  <si>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</si>
  <si>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</si>
  <si>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</si>
  <si>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</si>
  <si>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</si>
  <si>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</si>
  <si>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</si>
  <si>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</si>
  <si>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</si>
  <si>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</si>
  <si>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</si>
  <si>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</si>
  <si>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</si>
  <si>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</si>
  <si>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</si>
  <si>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</si>
  <si>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</si>
  <si>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</si>
  <si>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</si>
  <si>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</si>
  <si>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</si>
  <si>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</si>
  <si>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</si>
  <si>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</si>
  <si>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</si>
  <si>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</si>
  <si>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</si>
  <si>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</si>
  <si>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</si>
  <si>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</si>
  <si>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</si>
  <si>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</si>
  <si>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</si>
  <si>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</si>
  <si>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</si>
  <si>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</si>
  <si>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</si>
  <si>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</si>
  <si>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</si>
  <si>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</si>
  <si>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</si>
  <si>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</si>
  <si>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</si>
  <si>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</si>
  <si>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</si>
  <si>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</si>
  <si>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</si>
  <si>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</si>
  <si>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</si>
  <si>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</si>
  <si>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</si>
  <si>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</si>
  <si>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</si>
  <si>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</si>
  <si>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</si>
  <si>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</si>
  <si>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</si>
  <si>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</si>
  <si>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</si>
  <si>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</si>
  <si>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</si>
  <si>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</si>
  <si>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</si>
  <si>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</si>
  <si>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</si>
  <si>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</si>
  <si>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</si>
  <si>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</si>
  <si>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</si>
  <si>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</si>
  <si>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</si>
  <si>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</si>
  <si>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</si>
  <si>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</si>
  <si>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</si>
  <si>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</si>
  <si>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</si>
  <si>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</si>
  <si>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</si>
  <si>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</si>
  <si>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</si>
  <si>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</si>
  <si>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</si>
  <si>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</si>
  <si>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</si>
  <si>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</si>
  <si>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</si>
  <si>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</si>
  <si>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</si>
  <si>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</si>
  <si>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</si>
  <si>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</si>
  <si>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</si>
  <si>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</si>
  <si>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</si>
  <si>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</si>
  <si>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</si>
  <si>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</si>
  <si>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</si>
  <si>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</si>
  <si>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</si>
  <si>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</si>
  <si>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</si>
  <si>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</si>
  <si>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</si>
  <si>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</si>
  <si>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</si>
  <si>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</si>
  <si>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</si>
  <si>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</si>
  <si>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</si>
  <si>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</si>
  <si>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</si>
  <si>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</si>
  <si>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</si>
  <si>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</si>
  <si>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</si>
  <si>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</si>
  <si>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</si>
  <si>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</si>
  <si>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</si>
  <si>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</si>
  <si>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</si>
  <si>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</si>
  <si>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</si>
  <si>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</si>
  <si>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</si>
  <si>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</si>
  <si>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</si>
  <si>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</si>
  <si>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</si>
  <si>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</si>
  <si>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</si>
  <si>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</si>
  <si>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</si>
  <si>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</si>
  <si>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</si>
  <si>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</si>
  <si>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</si>
  <si>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</si>
  <si>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</si>
  <si>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</si>
  <si>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</si>
  <si>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</si>
  <si>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</si>
  <si>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</si>
  <si>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</si>
  <si>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</si>
  <si>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</si>
  <si>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</si>
  <si>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</si>
  <si>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</si>
  <si>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</si>
  <si>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</si>
  <si>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</si>
  <si>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</si>
  <si>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</si>
  <si>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</si>
  <si>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</si>
  <si>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</si>
  <si>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</si>
  <si>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</si>
  <si>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</si>
  <si>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</si>
  <si>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</si>
  <si>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</si>
  <si>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</si>
  <si>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</si>
  <si>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</si>
  <si>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</si>
  <si>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</si>
  <si>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</si>
  <si>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</si>
  <si>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</si>
  <si>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</si>
  <si>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</si>
  <si>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</si>
  <si>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</si>
  <si>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</si>
  <si>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</si>
  <si>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</si>
  <si>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</si>
  <si>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</si>
  <si>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</si>
  <si>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</si>
  <si>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</si>
  <si>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</si>
  <si>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</si>
  <si>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</si>
  <si>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</si>
  <si>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</si>
  <si>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</si>
  <si>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</si>
  <si>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</si>
  <si>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</si>
  <si>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</si>
  <si>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</si>
  <si>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</si>
  <si>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</si>
  <si>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</si>
  <si>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</si>
  <si>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</si>
  <si>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</si>
  <si>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</si>
  <si>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</si>
  <si>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</si>
  <si>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</si>
  <si>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</si>
  <si>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</si>
  <si>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</si>
  <si>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</si>
  <si>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</si>
  <si>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</si>
  <si>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</si>
  <si>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</si>
  <si>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</si>
  <si>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</si>
  <si>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</si>
  <si>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</si>
  <si>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</si>
  <si>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</si>
  <si>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</si>
  <si>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</si>
  <si>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</si>
  <si>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</si>
  <si>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</si>
  <si>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</si>
  <si>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</si>
  <si>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</si>
  <si>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</si>
  <si>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</si>
  <si>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</si>
  <si>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</si>
  <si>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</si>
  <si>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</si>
  <si>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</si>
  <si>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</si>
  <si>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</si>
  <si>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</si>
  <si>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</si>
  <si>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</si>
  <si>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</si>
  <si>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</si>
  <si>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</si>
  <si>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</si>
  <si>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</si>
  <si>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</si>
  <si>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</si>
  <si>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</si>
  <si>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</si>
  <si>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</si>
  <si>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</si>
  <si>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</si>
  <si>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</si>
  <si>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</si>
  <si>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</si>
  <si>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</si>
  <si>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</si>
  <si>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</si>
  <si>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</si>
  <si>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</si>
  <si>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</si>
  <si>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</si>
  <si>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</si>
  <si>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</si>
  <si>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</si>
  <si>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</si>
  <si>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</si>
  <si>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</si>
  <si>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</si>
  <si>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</si>
  <si>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</si>
  <si>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</si>
  <si>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</si>
  <si>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</si>
  <si>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</si>
  <si>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</si>
  <si>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</si>
  <si>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</si>
  <si>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</si>
  <si>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</si>
  <si>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</si>
  <si>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</si>
  <si>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</si>
  <si>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</si>
  <si>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</si>
  <si>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</si>
  <si>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</si>
  <si>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</si>
  <si>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</si>
  <si>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</si>
  <si>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</si>
  <si>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</si>
  <si>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</si>
  <si>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</si>
  <si>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</si>
  <si>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</si>
  <si>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</si>
  <si>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</si>
  <si>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</si>
  <si>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</si>
  <si>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</si>
  <si>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</si>
  <si>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</si>
  <si>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</si>
  <si>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</si>
  <si>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</si>
  <si>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</si>
  <si>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</si>
  <si>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</si>
  <si>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</si>
  <si>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</si>
  <si>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</si>
  <si>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</si>
  <si>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</si>
  <si>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</si>
  <si>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</si>
  <si>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</si>
  <si>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</si>
  <si>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</si>
  <si>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</si>
  <si>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</si>
  <si>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</si>
  <si>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</si>
  <si>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</si>
  <si>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</si>
  <si>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</si>
  <si>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</si>
  <si>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</si>
  <si>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</si>
  <si>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</si>
  <si>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</si>
  <si>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</si>
  <si>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</si>
  <si>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</si>
  <si>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</si>
  <si>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</si>
  <si>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</si>
  <si>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</si>
  <si>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</si>
  <si>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</si>
  <si>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</si>
  <si>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</si>
  <si>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</si>
  <si>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</si>
  <si>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</si>
  <si>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</si>
  <si>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</si>
  <si>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</si>
  <si>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</si>
  <si>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</si>
  <si>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</si>
  <si>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</si>
  <si>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</si>
  <si>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</si>
  <si>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</si>
  <si>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</si>
  <si>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</si>
  <si>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</si>
  <si>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</si>
  <si>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</si>
  <si>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</si>
  <si>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</si>
  <si>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</si>
  <si>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</si>
  <si>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</si>
  <si>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</si>
  <si>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</si>
  <si>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</si>
  <si>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</si>
  <si>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</si>
  <si>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</si>
  <si>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</si>
  <si>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</si>
  <si>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</si>
  <si>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</si>
  <si>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</si>
  <si>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</si>
  <si>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</si>
  <si>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</si>
  <si>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</si>
  <si>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</si>
  <si>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</si>
  <si>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</si>
  <si>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</si>
  <si>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</si>
  <si>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</si>
  <si>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</si>
  <si>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</si>
  <si>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</si>
  <si>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</si>
  <si>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</si>
  <si>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</si>
  <si>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</si>
  <si>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</si>
  <si>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</si>
  <si>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</si>
  <si>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</si>
  <si>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</si>
  <si>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</si>
  <si>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</si>
  <si>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</si>
  <si>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</si>
  <si>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</si>
  <si>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</si>
  <si>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</si>
  <si>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</si>
  <si>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</si>
  <si>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</si>
  <si>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</si>
  <si>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</si>
  <si>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</si>
  <si>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</si>
  <si>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</si>
  <si>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</si>
  <si>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</si>
  <si>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</si>
  <si>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</si>
  <si>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</si>
  <si>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</si>
  <si>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</si>
  <si>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</si>
  <si>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</si>
  <si>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</si>
  <si>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</si>
  <si>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</si>
  <si>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</si>
  <si>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</si>
  <si>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</si>
  <si>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</si>
  <si>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</si>
  <si>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</si>
  <si>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</si>
  <si>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</si>
  <si>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</si>
  <si>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</si>
  <si>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</si>
  <si>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</si>
  <si>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</si>
  <si>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</si>
  <si>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</si>
  <si>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</si>
  <si>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</si>
  <si>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</si>
  <si>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</si>
  <si>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</si>
  <si>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</si>
  <si>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</si>
  <si>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</si>
  <si>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</si>
  <si>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</si>
  <si>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</si>
  <si>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</si>
  <si>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</si>
  <si>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</si>
  <si>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</si>
  <si>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</si>
  <si>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</si>
  <si>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</si>
  <si>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</si>
  <si>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</si>
  <si>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</si>
  <si>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</si>
  <si>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</si>
  <si>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</si>
  <si>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</si>
  <si>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</si>
  <si>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</si>
  <si>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</si>
  <si>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</si>
  <si>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</si>
  <si>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</si>
  <si>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</si>
  <si>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</si>
  <si>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</si>
  <si>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</si>
  <si>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</si>
  <si>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</si>
  <si>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</si>
  <si>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</si>
  <si>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</si>
  <si>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</si>
  <si>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</si>
  <si>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</si>
  <si>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</si>
  <si>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</si>
  <si>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</si>
  <si>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</si>
  <si>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</si>
  <si>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</si>
  <si>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</si>
  <si>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</si>
  <si>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</si>
  <si>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</si>
  <si>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</si>
  <si>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</si>
  <si>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</si>
  <si>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</si>
  <si>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</si>
  <si>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</si>
  <si>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</si>
  <si>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</si>
  <si>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</si>
  <si>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</si>
  <si>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</si>
  <si>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</si>
  <si>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</si>
  <si>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</si>
  <si>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</si>
  <si>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</si>
  <si>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</si>
  <si>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</si>
  <si>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</si>
  <si>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</si>
  <si>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</si>
  <si>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</si>
  <si>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</si>
  <si>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</si>
  <si>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</si>
  <si>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</si>
  <si>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</si>
  <si>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</si>
  <si>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</si>
  <si>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</si>
  <si>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</si>
  <si>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</si>
  <si>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</si>
  <si>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</si>
  <si>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</si>
  <si>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</si>
  <si>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</si>
  <si>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</si>
  <si>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</si>
  <si>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</si>
  <si>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</si>
  <si>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</si>
  <si>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</si>
  <si>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</si>
  <si>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</si>
  <si>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</si>
  <si>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</si>
  <si>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</si>
  <si>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</si>
  <si>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</si>
  <si>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</si>
  <si>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</si>
  <si>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</si>
  <si>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</si>
  <si>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</si>
  <si>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</si>
  <si>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</si>
  <si>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</si>
  <si>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</si>
  <si>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</si>
  <si>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</si>
  <si>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</si>
  <si>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</si>
  <si>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</si>
  <si>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</si>
  <si>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</si>
  <si>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</si>
  <si>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</si>
  <si>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</si>
  <si>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</si>
  <si>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</si>
  <si>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</si>
  <si>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</si>
  <si>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</si>
  <si>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</si>
  <si>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</si>
  <si>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</si>
  <si>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</si>
  <si>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</si>
  <si>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</si>
  <si>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</si>
  <si>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</si>
  <si>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</si>
  <si>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</si>
  <si>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</si>
  <si>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</si>
  <si>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</si>
  <si>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</si>
  <si>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</si>
  <si>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</si>
  <si>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</si>
  <si>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</si>
  <si>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</si>
  <si>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</si>
  <si>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</si>
  <si>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</si>
  <si>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</si>
  <si>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</si>
  <si>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</si>
  <si>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</si>
  <si>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</si>
  <si>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</si>
  <si>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</si>
  <si>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</si>
  <si>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</si>
  <si>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</si>
  <si>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</si>
  <si>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</si>
  <si>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</si>
  <si>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</si>
  <si>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</si>
  <si>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</si>
  <si>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</si>
  <si>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</si>
  <si>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</si>
  <si>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</si>
  <si>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</si>
  <si>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</si>
  <si>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</si>
  <si>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</si>
  <si>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</si>
  <si>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</si>
  <si>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</si>
  <si>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</si>
  <si>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</si>
  <si>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</si>
  <si>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</si>
  <si>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</si>
  <si>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</si>
  <si>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</si>
  <si>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</si>
  <si>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</si>
  <si>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</si>
  <si>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</si>
  <si>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</si>
  <si>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</si>
  <si>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</si>
  <si>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</si>
  <si>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</si>
  <si>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</si>
  <si>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</si>
  <si>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</si>
  <si>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</si>
  <si>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</si>
  <si>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</si>
  <si>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</si>
  <si>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</si>
  <si>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</si>
  <si>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</si>
  <si>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</si>
  <si>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</si>
  <si>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</si>
  <si>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</si>
  <si>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</si>
  <si>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</si>
  <si>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</si>
  <si>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</si>
  <si>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</si>
  <si>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</si>
  <si>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</si>
  <si>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</si>
  <si>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</si>
  <si>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</si>
  <si>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</si>
  <si>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</si>
  <si>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</si>
  <si>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</si>
  <si>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</si>
  <si>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</si>
  <si>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</si>
  <si>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</si>
  <si>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</si>
  <si>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</si>
  <si>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</si>
  <si>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</si>
  <si>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</si>
  <si>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</si>
  <si>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</si>
  <si>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</si>
  <si>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</si>
  <si>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</si>
  <si>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</si>
  <si>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</si>
  <si>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</si>
  <si>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</si>
  <si>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</si>
  <si>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</si>
  <si>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</si>
  <si>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</si>
  <si>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</si>
  <si>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</si>
  <si>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</si>
  <si>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</si>
  <si>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</si>
  <si>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</si>
  <si>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</si>
  <si>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</si>
  <si>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</si>
  <si>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</si>
  <si>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</si>
  <si>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</si>
  <si>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</si>
  <si>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</si>
  <si>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</si>
  <si>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</si>
  <si>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</si>
  <si>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</si>
  <si>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</si>
  <si>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</si>
  <si>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</si>
  <si>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</si>
  <si>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</si>
  <si>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</si>
  <si>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</si>
  <si>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</si>
  <si>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</si>
  <si>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</si>
  <si>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</si>
  <si>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</si>
  <si>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</si>
  <si>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</si>
  <si>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</si>
  <si>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</si>
  <si>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</si>
  <si>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</si>
  <si>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</si>
  <si>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</si>
  <si>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</si>
  <si>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</si>
  <si>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</si>
  <si>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</si>
  <si>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</si>
  <si>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</si>
  <si>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</si>
  <si>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</si>
  <si>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</si>
  <si>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</si>
  <si>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</si>
  <si>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</si>
  <si>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</si>
  <si>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</si>
  <si>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</si>
  <si>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</si>
  <si>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</si>
  <si>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</si>
  <si>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</si>
  <si>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</si>
  <si>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</si>
  <si>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</si>
  <si>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</si>
  <si>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</si>
  <si>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</si>
  <si>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</si>
  <si>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</si>
  <si>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</si>
  <si>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</si>
  <si>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</si>
  <si>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</si>
  <si>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</si>
  <si>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</si>
  <si>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</si>
  <si>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</si>
  <si>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</si>
  <si>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</si>
  <si>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</si>
  <si>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</si>
  <si>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</si>
  <si>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</si>
  <si>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</si>
  <si>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</si>
  <si>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</si>
  <si>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</si>
  <si>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</si>
  <si>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</si>
  <si>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</si>
  <si>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</si>
  <si>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</si>
  <si>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</si>
  <si>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</si>
  <si>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</si>
  <si>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</si>
  <si>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</si>
  <si>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</si>
  <si>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</si>
  <si>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</si>
  <si>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</si>
  <si>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</si>
  <si>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</si>
  <si>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</si>
  <si>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</si>
  <si>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</si>
  <si>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</si>
  <si>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</si>
  <si>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</si>
  <si>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</si>
  <si>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</si>
  <si>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</si>
  <si>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</si>
  <si>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</si>
  <si>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</si>
  <si>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</si>
  <si>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</si>
  <si>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</si>
  <si>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</si>
  <si>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</si>
  <si>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</si>
  <si>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</si>
  <si>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</si>
  <si>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</si>
  <si>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</si>
  <si>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</si>
  <si>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</si>
  <si>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</si>
  <si>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</si>
  <si>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</si>
  <si>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</si>
  <si>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</si>
  <si>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</si>
  <si>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</si>
  <si>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</si>
  <si>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</si>
  <si>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</si>
  <si>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</si>
  <si>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</si>
  <si>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</si>
  <si>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</si>
  <si>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</si>
  <si>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</si>
  <si>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</si>
  <si>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</si>
  <si>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</si>
  <si>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</si>
  <si>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</si>
  <si>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</si>
  <si>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</si>
  <si>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</si>
  <si>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</si>
  <si>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</si>
  <si>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</si>
  <si>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</si>
  <si>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</si>
  <si>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</si>
  <si>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</si>
  <si>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</si>
  <si>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</si>
  <si>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</si>
  <si>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</si>
  <si>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</si>
  <si>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</si>
  <si>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</si>
  <si>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</si>
  <si>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</si>
  <si>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</si>
  <si>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</si>
  <si>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</si>
  <si>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</si>
  <si>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</si>
  <si>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</si>
  <si>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</si>
  <si>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</si>
  <si>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</si>
  <si>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</si>
  <si>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</si>
  <si>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</si>
  <si>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</si>
  <si>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</si>
  <si>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</si>
  <si>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</si>
  <si>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</si>
  <si>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</si>
  <si>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</si>
  <si>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</si>
  <si>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</si>
  <si>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</si>
  <si>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</si>
  <si>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</si>
  <si>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</si>
  <si>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</si>
  <si>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</si>
  <si>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</si>
  <si>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</si>
  <si>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</si>
  <si>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</si>
  <si>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</si>
  <si>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</si>
  <si>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</si>
  <si>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</si>
  <si>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</si>
  <si>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</si>
  <si>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</si>
  <si>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</si>
  <si>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</si>
  <si>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</si>
  <si>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</si>
  <si>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</si>
  <si>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</si>
  <si>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</si>
  <si>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</si>
  <si>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</si>
  <si>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</si>
  <si>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</si>
  <si>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</si>
  <si>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</si>
  <si>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</si>
  <si>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</si>
  <si>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</si>
  <si>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</si>
  <si>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</si>
  <si>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</si>
  <si>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</si>
  <si>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</si>
  <si>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</si>
  <si>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</si>
  <si>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</si>
  <si>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</si>
  <si>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</si>
  <si>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</si>
  <si>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</si>
  <si>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</si>
  <si>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</si>
  <si>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</si>
  <si>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</si>
  <si>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</si>
  <si>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</si>
  <si>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</si>
  <si>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</si>
  <si>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</si>
  <si>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</si>
  <si>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</si>
  <si>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</si>
  <si>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</si>
  <si>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</si>
  <si>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</si>
  <si>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</si>
  <si>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</si>
  <si>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</si>
  <si>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</si>
  <si>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</si>
  <si>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</si>
  <si>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</si>
  <si>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</si>
  <si>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</si>
  <si>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</si>
  <si>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</si>
  <si>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</si>
  <si>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</si>
  <si>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</si>
  <si>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</si>
  <si>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</si>
  <si>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</si>
  <si>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</si>
  <si>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</si>
  <si>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</si>
  <si>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</si>
  <si>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</si>
  <si>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</si>
  <si>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</si>
  <si>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</si>
  <si>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</si>
  <si>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</si>
  <si>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</si>
  <si>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</si>
  <si>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</si>
  <si>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</si>
  <si>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</si>
  <si>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</si>
  <si>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</si>
  <si>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</si>
  <si>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</si>
  <si>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</si>
  <si>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</si>
  <si>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</si>
  <si>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</si>
  <si>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</si>
  <si>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</si>
  <si>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</si>
  <si>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</si>
  <si>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</si>
  <si>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</si>
  <si>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</si>
  <si>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</si>
  <si>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</si>
  <si>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</si>
  <si>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</si>
  <si>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</si>
  <si>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</si>
  <si>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</si>
  <si>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</si>
  <si>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</si>
  <si>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</si>
  <si>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</si>
  <si>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</si>
  <si>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</si>
  <si>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</si>
  <si>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</si>
  <si>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</si>
  <si>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</si>
  <si>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</si>
  <si>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</si>
  <si>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</si>
  <si>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</si>
  <si>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</si>
  <si>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</si>
  <si>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</si>
  <si>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</si>
  <si>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</si>
  <si>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</si>
  <si>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</si>
  <si>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</si>
  <si>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</si>
  <si>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</si>
  <si>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</si>
  <si>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</si>
  <si>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</si>
  <si>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</si>
  <si>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</si>
  <si>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</si>
  <si>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</si>
  <si>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</si>
  <si>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</si>
  <si>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</si>
  <si>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</si>
  <si>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</si>
  <si>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</si>
  <si>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</si>
  <si>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</si>
  <si>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</si>
  <si>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</si>
  <si>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</si>
  <si>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</si>
  <si>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</si>
  <si>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</si>
  <si>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</si>
  <si>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</si>
  <si>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</si>
  <si>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</si>
  <si>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</si>
  <si>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</si>
  <si>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</si>
  <si>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</si>
  <si>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</si>
  <si>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</si>
  <si>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</si>
  <si>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</si>
  <si>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</si>
  <si>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</si>
  <si>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</si>
  <si>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</si>
  <si>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</si>
  <si>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</si>
  <si>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</si>
  <si>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</si>
  <si>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</si>
  <si>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</si>
  <si>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</si>
  <si>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</si>
  <si>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</si>
  <si>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</si>
  <si>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</si>
  <si>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</si>
  <si>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</si>
  <si>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</si>
  <si>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</si>
  <si>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</si>
  <si>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</si>
  <si>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</si>
  <si>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</si>
  <si>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</si>
  <si>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</si>
  <si>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</si>
  <si>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</si>
  <si>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</si>
  <si>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</si>
  <si>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</si>
  <si>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</si>
  <si>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</si>
  <si>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</si>
  <si>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</si>
  <si>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</si>
  <si>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</si>
  <si>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</si>
  <si>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</si>
  <si>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</si>
  <si>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</si>
  <si>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</si>
  <si>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</si>
  <si>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</si>
  <si>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</si>
  <si>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</si>
  <si>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</si>
  <si>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</si>
  <si>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</si>
  <si>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</si>
  <si>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</si>
  <si>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</si>
  <si>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</si>
  <si>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</si>
  <si>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</si>
  <si>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</si>
  <si>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</si>
  <si>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</si>
  <si>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</si>
  <si>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</si>
  <si>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</si>
  <si>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</si>
  <si>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</si>
  <si>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</si>
  <si>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</si>
  <si>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</si>
  <si>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</si>
  <si>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</si>
  <si>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</si>
  <si>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</si>
  <si>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</si>
  <si>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</si>
  <si>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</si>
  <si>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</si>
  <si>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</si>
  <si>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</si>
  <si>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</si>
  <si>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</si>
  <si>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</si>
  <si>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</si>
  <si>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</si>
  <si>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</si>
  <si>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</si>
  <si>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</si>
  <si>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</si>
  <si>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</si>
  <si>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</si>
  <si>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</si>
  <si>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</si>
  <si>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</si>
  <si>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</si>
  <si>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</si>
  <si>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</si>
  <si>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</si>
  <si>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</si>
  <si>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</si>
  <si>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</si>
  <si>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</si>
  <si>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</si>
  <si>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</si>
  <si>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</si>
  <si>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</si>
  <si>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</si>
  <si>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</si>
  <si>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</si>
  <si>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</si>
  <si>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</si>
  <si>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</si>
  <si>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</si>
  <si>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</si>
  <si>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</si>
  <si>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</si>
  <si>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</si>
  <si>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</si>
  <si>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</si>
  <si>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</si>
  <si>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</si>
  <si>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</si>
  <si>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</si>
  <si>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</si>
  <si>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</si>
  <si>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</si>
  <si>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</si>
  <si>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</si>
  <si>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</si>
  <si>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</si>
  <si>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</si>
  <si>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</si>
  <si>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</si>
  <si>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</si>
  <si>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</si>
  <si>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</si>
  <si>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</si>
  <si>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</si>
  <si>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</si>
  <si>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</si>
  <si>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</si>
  <si>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</si>
  <si>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</si>
  <si>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</si>
  <si>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</si>
  <si>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</si>
  <si>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</si>
  <si>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</si>
  <si>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</si>
  <si>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</si>
  <si>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</si>
  <si>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</si>
  <si>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</si>
  <si>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</si>
  <si>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</si>
  <si>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</si>
  <si>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</si>
  <si>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</si>
  <si>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</si>
  <si>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</si>
  <si>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</si>
  <si>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</si>
  <si>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</si>
  <si>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</si>
  <si>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</si>
  <si>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</si>
  <si>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</si>
  <si>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</si>
  <si>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</si>
  <si>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</si>
  <si>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</si>
  <si>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</si>
  <si>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</si>
  <si>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</si>
  <si>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</si>
  <si>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</si>
  <si>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</si>
  <si>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</si>
  <si>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</si>
  <si>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</si>
  <si>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</si>
  <si>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</si>
  <si>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</si>
  <si>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</si>
  <si>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</si>
  <si>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</si>
  <si>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</si>
  <si>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</si>
  <si>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</si>
  <si>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</si>
  <si>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</si>
  <si>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</si>
  <si>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</si>
  <si>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</si>
  <si>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</si>
  <si>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</si>
  <si>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</si>
  <si>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</si>
  <si>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</si>
  <si>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</si>
  <si>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</si>
  <si>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</si>
  <si>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</si>
  <si>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</si>
  <si>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</si>
  <si>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</si>
  <si>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</si>
  <si>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</si>
  <si>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</si>
  <si>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</si>
  <si>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</si>
  <si>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</si>
  <si>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</si>
  <si>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</si>
  <si>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</si>
  <si>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</si>
  <si>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</si>
  <si>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</si>
  <si>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</si>
  <si>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</si>
  <si>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</si>
  <si>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</si>
  <si>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</si>
  <si>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</si>
  <si>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</si>
  <si>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</si>
  <si>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</si>
  <si>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</si>
  <si>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</si>
  <si>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</si>
  <si>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</si>
  <si>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</si>
  <si>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</si>
  <si>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</si>
  <si>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</si>
  <si>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</si>
  <si>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</si>
  <si>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</si>
  <si>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</si>
  <si>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</si>
  <si>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</si>
  <si>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</si>
  <si>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</si>
  <si>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</si>
  <si>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</si>
  <si>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</si>
  <si>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</si>
  <si>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</si>
  <si>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</si>
  <si>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</si>
  <si>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</si>
  <si>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</si>
  <si>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</si>
  <si>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</si>
  <si>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</si>
  <si>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</si>
  <si>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</si>
  <si>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</si>
  <si>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</si>
  <si>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</si>
  <si>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</si>
  <si>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</si>
  <si>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</si>
  <si>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</si>
  <si>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</si>
  <si>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</si>
  <si>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</si>
  <si>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</si>
  <si>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</si>
  <si>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</si>
  <si>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</si>
  <si>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</si>
  <si>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</si>
  <si>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</si>
  <si>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</si>
  <si>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</si>
  <si>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</si>
  <si>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</si>
  <si>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</si>
  <si>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</si>
  <si>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</si>
  <si>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</si>
  <si>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</si>
  <si>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</si>
  <si>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</si>
  <si>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</si>
  <si>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</si>
  <si>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</si>
  <si>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</si>
  <si>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</si>
  <si>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</si>
  <si>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</si>
  <si>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</si>
  <si>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</si>
  <si>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</si>
  <si>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</si>
  <si>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</si>
  <si>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</si>
  <si>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</si>
  <si>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</si>
  <si>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</si>
  <si>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</si>
  <si>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</si>
  <si>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</si>
  <si>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</si>
  <si>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</si>
  <si>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</si>
  <si>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</si>
  <si>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</si>
  <si>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</si>
  <si>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</si>
  <si>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</si>
  <si>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</si>
  <si>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</si>
  <si>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</si>
  <si>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</si>
  <si>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</si>
  <si>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</si>
  <si>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</si>
  <si>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</si>
  <si>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</si>
  <si>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</si>
  <si>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</si>
  <si>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</si>
  <si>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</si>
  <si>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</si>
  <si>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</si>
  <si>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</si>
  <si>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</si>
  <si>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</si>
  <si>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</si>
  <si>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</si>
  <si>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</si>
  <si>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</si>
  <si>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</si>
  <si>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</si>
  <si>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</si>
  <si>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</si>
  <si>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</si>
  <si>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</si>
  <si>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</si>
  <si>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</si>
  <si>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</si>
  <si>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</si>
  <si>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</si>
  <si>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</si>
  <si>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</si>
  <si>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</si>
  <si>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</si>
  <si>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</si>
  <si>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</si>
  <si>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</si>
  <si>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</si>
  <si>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</si>
  <si>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</si>
  <si>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</si>
  <si>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</si>
  <si>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</si>
  <si>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</si>
  <si>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</si>
  <si>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</si>
  <si>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</si>
  <si>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</si>
  <si>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</si>
  <si>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</si>
  <si>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</si>
  <si>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</si>
  <si>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</si>
  <si>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</si>
  <si>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</si>
  <si>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</si>
  <si>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</si>
  <si>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</si>
  <si>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</si>
  <si>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</si>
  <si>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</si>
  <si>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</si>
  <si>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</si>
  <si>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</si>
  <si>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</si>
  <si>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</si>
  <si>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</si>
  <si>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</si>
  <si>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</si>
  <si>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</si>
  <si>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</si>
  <si>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</si>
  <si>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</si>
  <si>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</si>
  <si>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</si>
  <si>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</si>
  <si>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</si>
  <si>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</si>
  <si>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</si>
  <si>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</si>
  <si>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</si>
  <si>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</si>
  <si>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</si>
  <si>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</si>
  <si>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</si>
  <si>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</si>
  <si>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</si>
  <si>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</si>
  <si>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</si>
  <si>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</si>
  <si>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</si>
  <si>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</si>
  <si>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</si>
  <si>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</si>
  <si>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</si>
  <si>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</si>
  <si>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</si>
  <si>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</si>
  <si>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</si>
  <si>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</si>
  <si>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</si>
  <si>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</si>
  <si>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</si>
  <si>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</si>
  <si>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</si>
  <si>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</si>
  <si>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</si>
  <si>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</si>
  <si>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</si>
  <si>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</si>
  <si>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</si>
  <si>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</si>
  <si>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</si>
  <si>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</si>
  <si>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</si>
  <si>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</si>
  <si>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</si>
  <si>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</si>
  <si>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</si>
  <si>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</si>
  <si>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</si>
  <si>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</si>
  <si>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</si>
  <si>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</si>
  <si>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</si>
  <si>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</si>
  <si>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</si>
  <si>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</si>
  <si>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</si>
  <si>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</si>
  <si>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</si>
  <si>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</si>
  <si>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</si>
  <si>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</si>
  <si>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</si>
  <si>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</si>
  <si>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</si>
  <si>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</si>
  <si>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</si>
  <si>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</si>
  <si>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</si>
  <si>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</si>
  <si>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</si>
  <si>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</si>
  <si>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</si>
  <si>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</si>
  <si>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</si>
  <si>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</si>
  <si>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</si>
  <si>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</si>
  <si>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</si>
  <si>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</si>
  <si>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</si>
  <si>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</si>
  <si>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</si>
  <si>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</si>
  <si>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</si>
  <si>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</si>
  <si>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</si>
  <si>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</si>
  <si>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</si>
  <si>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</si>
  <si>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</si>
  <si>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</si>
  <si>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</si>
  <si>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</si>
  <si>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</si>
  <si>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</si>
  <si>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</si>
  <si>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</si>
  <si>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</si>
  <si>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</si>
  <si>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</si>
  <si>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</si>
  <si>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</si>
  <si>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</si>
  <si>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</si>
  <si>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</si>
  <si>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</si>
  <si>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</si>
  <si>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</si>
  <si>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</si>
  <si>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</si>
  <si>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</si>
  <si>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</si>
  <si>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</si>
  <si>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</si>
  <si>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</si>
  <si>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</si>
  <si>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</si>
  <si>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</si>
  <si>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</si>
  <si>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</si>
  <si>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</si>
  <si>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</si>
  <si>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</si>
  <si>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</si>
  <si>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</si>
  <si>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</si>
  <si>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</si>
  <si>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</si>
  <si>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</si>
  <si>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</si>
  <si>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</si>
  <si>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</si>
  <si>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</si>
  <si>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</si>
  <si>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</si>
  <si>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</si>
  <si>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</si>
  <si>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</si>
  <si>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</si>
  <si>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</si>
  <si>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</si>
  <si>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</si>
  <si>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</si>
  <si>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</si>
  <si>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</si>
  <si>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</si>
  <si>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</si>
  <si>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</si>
  <si>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</si>
  <si>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</si>
  <si>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</si>
  <si>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</si>
  <si>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</si>
  <si>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</si>
  <si>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</si>
  <si>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</si>
  <si>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</si>
  <si>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</si>
  <si>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</si>
  <si>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</si>
  <si>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</si>
  <si>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</si>
  <si>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</si>
  <si>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</si>
  <si>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</si>
  <si>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</si>
  <si>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</si>
  <si>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</si>
  <si>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</si>
  <si>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</si>
  <si>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</si>
  <si>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</si>
  <si>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</si>
  <si>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</si>
  <si>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</si>
  <si>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</si>
  <si>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</si>
  <si>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</si>
  <si>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</si>
  <si>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</si>
  <si>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</si>
  <si>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</si>
  <si>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</si>
  <si>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</si>
  <si>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</si>
  <si>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</si>
  <si>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</si>
  <si>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</si>
  <si>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</si>
  <si>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</si>
  <si>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</si>
  <si>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</si>
  <si>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</si>
  <si>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</si>
  <si>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</si>
  <si>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</si>
  <si>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</si>
  <si>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</si>
  <si>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</si>
  <si>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</si>
  <si>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</si>
  <si>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</si>
  <si>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</si>
  <si>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</si>
  <si>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</si>
  <si>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</si>
  <si>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</si>
  <si>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</si>
  <si>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</si>
  <si>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</si>
  <si>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</si>
  <si>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</si>
  <si>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</si>
  <si>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</si>
  <si>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</si>
  <si>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</si>
  <si>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</si>
  <si>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</si>
  <si>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</si>
  <si>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</si>
  <si>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</si>
  <si>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</si>
  <si>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</si>
  <si>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</si>
  <si>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</si>
  <si>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</si>
  <si>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</si>
  <si>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</si>
  <si>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</si>
  <si>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</si>
  <si>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</si>
  <si>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</si>
  <si>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</si>
  <si>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</si>
  <si>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</si>
  <si>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</si>
  <si>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</si>
  <si>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</si>
  <si>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</si>
  <si>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</si>
  <si>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</si>
  <si>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</si>
  <si>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</si>
  <si>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</si>
  <si>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</si>
  <si>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</si>
  <si>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</si>
  <si>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</si>
  <si>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</si>
  <si>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</si>
  <si>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</si>
  <si>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</si>
  <si>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</si>
  <si>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</si>
  <si>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</si>
  <si>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</si>
  <si>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</si>
  <si>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</si>
  <si>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</si>
  <si>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</si>
  <si>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</si>
  <si>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</si>
  <si>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</si>
  <si>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</si>
  <si>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</si>
  <si>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</si>
  <si>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</si>
  <si>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</si>
  <si>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</si>
  <si>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</si>
  <si>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</si>
  <si>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</si>
  <si>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</si>
  <si>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</si>
  <si>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</si>
  <si>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</si>
  <si>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</si>
  <si>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</si>
  <si>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</si>
  <si>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</si>
  <si>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</si>
  <si>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</si>
  <si>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</si>
  <si>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</si>
  <si>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</si>
  <si>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</si>
  <si>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</si>
  <si>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</si>
  <si>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</si>
  <si>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</si>
  <si>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</si>
  <si>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</si>
  <si>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</si>
  <si>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</si>
  <si>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</si>
  <si>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</si>
  <si>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</si>
  <si>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</si>
  <si>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</si>
  <si>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</si>
  <si>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</si>
  <si>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</si>
  <si>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</si>
  <si>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</si>
  <si>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</si>
  <si>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</si>
  <si>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</si>
  <si>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</si>
  <si>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</si>
  <si>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</si>
  <si>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</si>
  <si>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</si>
  <si>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</si>
  <si>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</si>
  <si>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</si>
  <si>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</si>
  <si>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</si>
  <si>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</si>
  <si>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</si>
  <si>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</si>
  <si>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</si>
  <si>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</si>
  <si>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</si>
  <si>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</si>
  <si>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</si>
  <si>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</si>
  <si>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</si>
  <si>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</si>
  <si>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</si>
  <si>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</si>
  <si>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</si>
  <si>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</si>
  <si>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</si>
  <si>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</si>
  <si>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</si>
  <si>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</si>
  <si>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</si>
  <si>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</si>
  <si>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</si>
  <si>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</si>
  <si>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</si>
  <si>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</si>
  <si>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</si>
  <si>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</si>
  <si>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</si>
  <si>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</si>
  <si>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</si>
  <si>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</si>
  <si>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</si>
  <si>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</si>
  <si>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</si>
  <si>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</si>
  <si>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</si>
  <si>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</si>
  <si>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</si>
  <si>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</si>
  <si>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</si>
  <si>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</si>
  <si>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</si>
  <si>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</si>
  <si>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</si>
  <si>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</si>
  <si>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</si>
  <si>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</si>
  <si>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</si>
  <si>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</si>
  <si>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</si>
  <si>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</si>
  <si>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</si>
  <si>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</si>
  <si>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</si>
  <si>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</si>
  <si>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</si>
  <si>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</si>
  <si>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</si>
  <si>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</si>
  <si>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</si>
  <si>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</si>
  <si>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</si>
  <si>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</si>
  <si>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</si>
  <si>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</si>
  <si>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</si>
  <si>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</si>
  <si>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</si>
  <si>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</si>
  <si>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</si>
  <si>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</si>
  <si>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</si>
  <si>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</si>
  <si>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</si>
  <si>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</si>
  <si>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</si>
  <si>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</si>
  <si>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</si>
  <si>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</si>
  <si>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</si>
  <si>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</si>
  <si>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</si>
  <si>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</si>
  <si>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</si>
  <si>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</si>
  <si>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</si>
  <si>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</si>
  <si>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</si>
  <si>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</si>
  <si>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</si>
  <si>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</si>
  <si>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</si>
  <si>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</si>
  <si>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</si>
  <si>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</si>
  <si>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</si>
  <si>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</si>
  <si>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</si>
  <si>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</si>
  <si>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</si>
  <si>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</si>
  <si>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</si>
  <si>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</si>
  <si>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</si>
  <si>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</si>
  <si>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</si>
  <si>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</si>
  <si>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</si>
  <si>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</si>
  <si>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</si>
  <si>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</si>
  <si>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</si>
  <si>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</si>
  <si>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</si>
  <si>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</si>
  <si>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</si>
  <si>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</si>
  <si>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</si>
  <si>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</si>
  <si>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</si>
  <si>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</si>
  <si>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</si>
  <si>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</si>
  <si>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</si>
  <si>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</si>
  <si>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</si>
  <si>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</si>
  <si>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</si>
  <si>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</si>
  <si>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</si>
  <si>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</si>
  <si>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</si>
  <si>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</si>
  <si>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</si>
  <si>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</si>
  <si>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</si>
  <si>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</si>
  <si>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</si>
  <si>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</si>
  <si>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</si>
  <si>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</si>
  <si>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</si>
  <si>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</si>
  <si>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</si>
  <si>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</si>
  <si>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</si>
  <si>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</si>
  <si>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</si>
  <si>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</si>
  <si>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</si>
  <si>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</si>
  <si>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</si>
  <si>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</si>
  <si>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</si>
  <si>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</si>
  <si>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</si>
  <si>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</si>
  <si>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</si>
  <si>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</si>
  <si>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</si>
  <si>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</si>
  <si>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</si>
  <si>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</si>
  <si>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</si>
  <si>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</si>
  <si>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</si>
  <si>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</si>
  <si>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</si>
  <si>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</si>
  <si>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</si>
  <si>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</si>
  <si>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</si>
  <si>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</si>
  <si>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</si>
  <si>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</si>
  <si>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</si>
  <si>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</si>
  <si>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</si>
  <si>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</si>
  <si>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</si>
  <si>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</si>
  <si>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</si>
  <si>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</si>
  <si>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</si>
  <si>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</si>
  <si>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</si>
  <si>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</si>
  <si>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</si>
  <si>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</si>
  <si>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</si>
  <si>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</si>
  <si>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</si>
  <si>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</si>
  <si>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</si>
  <si>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</si>
  <si>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</si>
  <si>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</si>
  <si>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</si>
  <si>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</si>
  <si>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</si>
  <si>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</si>
  <si>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</si>
  <si>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</si>
  <si>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</si>
  <si>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</si>
  <si>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</si>
  <si>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</si>
  <si>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</si>
  <si>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</si>
  <si>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</si>
  <si>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</si>
  <si>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</si>
  <si>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</si>
  <si>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</si>
  <si>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</si>
  <si>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</si>
  <si>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</si>
  <si>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</si>
  <si>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</si>
  <si>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</si>
  <si>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</si>
  <si>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</si>
  <si>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</si>
  <si>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</si>
  <si>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</si>
  <si>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</si>
  <si>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</si>
  <si>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</si>
  <si>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</si>
  <si>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</si>
  <si>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</si>
  <si>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</si>
  <si>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</si>
  <si>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</si>
  <si>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</si>
  <si>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</si>
  <si>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</si>
  <si>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</si>
  <si>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</si>
  <si>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</si>
  <si>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</si>
  <si>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</si>
  <si>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</si>
  <si>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</si>
  <si>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</si>
  <si>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</si>
  <si>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</si>
  <si>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</si>
  <si>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</si>
  <si>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</si>
  <si>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</si>
  <si>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</si>
  <si>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</si>
  <si>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</si>
  <si>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</si>
  <si>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</si>
  <si>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</si>
  <si>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</si>
  <si>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</si>
  <si>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</si>
  <si>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</si>
  <si>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</si>
  <si>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</si>
  <si>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</si>
  <si>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</si>
  <si>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</si>
  <si>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</si>
  <si>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</si>
  <si>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</si>
  <si>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</si>
  <si>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</si>
  <si>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</si>
  <si>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</si>
  <si>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</si>
  <si>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</si>
  <si>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</si>
  <si>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</si>
  <si>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</si>
  <si>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</si>
  <si>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</si>
  <si>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</si>
  <si>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</si>
  <si>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</si>
  <si>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</si>
  <si>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</si>
  <si>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</si>
  <si>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</si>
  <si>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</si>
  <si>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</si>
  <si>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</si>
  <si>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</si>
  <si>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</si>
  <si>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</si>
  <si>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</si>
  <si>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</si>
  <si>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</si>
  <si>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</si>
  <si>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</si>
  <si>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</si>
  <si>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</si>
  <si>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</si>
  <si>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</si>
  <si>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</si>
  <si>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</si>
  <si>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</si>
  <si>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</si>
  <si>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</si>
  <si>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</si>
  <si>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</si>
  <si>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</si>
  <si>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</si>
  <si>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</si>
  <si>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</si>
  <si>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</si>
  <si>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</si>
  <si>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</si>
  <si>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</si>
  <si>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</si>
  <si>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</si>
  <si>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</si>
  <si>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</si>
  <si>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</si>
  <si>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</si>
  <si>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</si>
  <si>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</si>
  <si>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</si>
  <si>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</si>
  <si>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</si>
  <si>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</si>
  <si>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</si>
  <si>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</si>
  <si>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</si>
  <si>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</si>
  <si>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</si>
  <si>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</si>
  <si>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</si>
  <si>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</si>
  <si>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</si>
  <si>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</si>
  <si>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</si>
  <si>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</si>
  <si>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</si>
  <si>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</si>
  <si>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</si>
  <si>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</si>
  <si>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</si>
  <si>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</si>
  <si>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</si>
  <si>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</si>
  <si>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</si>
  <si>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</si>
  <si>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</si>
  <si>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</si>
  <si>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</si>
  <si>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</si>
  <si>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</si>
  <si>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</si>
  <si>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</si>
  <si>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</si>
  <si>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</si>
  <si>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</si>
  <si>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</si>
  <si>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</si>
  <si>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</si>
  <si>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</si>
  <si>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</si>
  <si>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</si>
  <si>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</si>
  <si>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</si>
  <si>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</si>
  <si>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</si>
  <si>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</si>
  <si>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</si>
  <si>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</si>
  <si>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</si>
  <si>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</si>
  <si>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</si>
  <si>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</si>
  <si>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</si>
  <si>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</si>
  <si>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</si>
  <si>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</si>
  <si>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</si>
  <si>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</si>
  <si>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</si>
  <si>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</si>
  <si>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</si>
  <si>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</si>
  <si>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</si>
  <si>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</si>
  <si>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</si>
  <si>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</si>
  <si>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</si>
  <si>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</si>
  <si>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</si>
  <si>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</si>
  <si>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</si>
  <si>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</si>
  <si>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</si>
  <si>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</si>
  <si>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</si>
  <si>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</si>
  <si>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</si>
  <si>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</si>
  <si>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</si>
  <si>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</si>
  <si>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</si>
  <si>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</si>
  <si>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</si>
  <si>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</si>
  <si>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</si>
  <si>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</si>
  <si>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</si>
  <si>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</si>
  <si>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</si>
  <si>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</si>
  <si>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</si>
  <si>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</si>
  <si>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</si>
  <si>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</si>
  <si>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</si>
  <si>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</si>
  <si>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</si>
  <si>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</si>
  <si>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</si>
  <si>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</si>
  <si>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</si>
  <si>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</si>
  <si>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</si>
  <si>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</si>
  <si>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</si>
  <si>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</si>
  <si>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</si>
  <si>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</si>
  <si>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</si>
  <si>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</si>
  <si>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</si>
  <si>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</si>
  <si>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</si>
  <si>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</si>
  <si>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</si>
  <si>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</si>
  <si>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</si>
  <si>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</si>
  <si>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</si>
  <si>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</si>
  <si>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</si>
  <si>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</si>
  <si>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</si>
  <si>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</si>
  <si>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</si>
  <si>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</si>
  <si>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</si>
  <si>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</si>
  <si>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</si>
  <si>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</si>
  <si>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</si>
  <si>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</si>
  <si>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</si>
  <si>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</si>
  <si>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</si>
  <si>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</si>
  <si>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</si>
  <si>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</si>
  <si>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</si>
  <si>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</si>
  <si>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</si>
  <si>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</si>
  <si>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</si>
  <si>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</si>
  <si>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</si>
  <si>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</si>
  <si>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</si>
  <si>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</si>
  <si>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</si>
  <si>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</si>
  <si>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</si>
  <si>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</si>
  <si>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</si>
  <si>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</si>
  <si>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</si>
  <si>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</si>
  <si>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</si>
  <si>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</si>
  <si>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</si>
  <si>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</si>
  <si>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</si>
  <si>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</si>
  <si>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</si>
  <si>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</si>
  <si>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</si>
  <si>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</si>
  <si>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</si>
  <si>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</si>
  <si>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</si>
  <si>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</si>
  <si>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</si>
  <si>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</si>
  <si>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</si>
  <si>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</si>
  <si>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</si>
  <si>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</si>
  <si>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</si>
  <si>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</si>
  <si>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</si>
  <si>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</si>
  <si>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</si>
  <si>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</si>
  <si>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</si>
  <si>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</si>
  <si>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</si>
  <si>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</si>
  <si>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</si>
  <si>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</si>
  <si>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</si>
  <si>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</si>
  <si>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</si>
  <si>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</si>
  <si>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</si>
  <si>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</si>
  <si>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</si>
  <si>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</si>
  <si>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</si>
  <si>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</si>
  <si>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</si>
  <si>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</si>
  <si>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</si>
  <si>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</si>
  <si>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</si>
  <si>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</si>
  <si>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</si>
  <si>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</si>
  <si>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</si>
  <si>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</si>
  <si>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</si>
  <si>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</si>
  <si>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</si>
  <si>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</si>
  <si>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</si>
  <si>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</si>
  <si>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</si>
  <si>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</si>
  <si>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</si>
  <si>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</si>
  <si>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</si>
  <si>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</si>
  <si>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</si>
  <si>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</si>
  <si>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</si>
  <si>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</si>
  <si>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</si>
  <si>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</si>
  <si>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</si>
  <si>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</si>
  <si>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</si>
  <si>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</si>
  <si>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</si>
  <si>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</si>
  <si>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</si>
  <si>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</si>
  <si>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</si>
  <si>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</si>
  <si>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</si>
  <si>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</si>
  <si>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</si>
  <si>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</si>
  <si>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</si>
  <si>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</si>
  <si>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</si>
  <si>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</si>
  <si>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</si>
  <si>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</si>
  <si>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</si>
  <si>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</si>
  <si>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</si>
  <si>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</si>
  <si>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</si>
  <si>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</si>
  <si>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</si>
  <si>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</si>
  <si>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</si>
  <si>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</si>
  <si>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</si>
  <si>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</si>
  <si>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</si>
  <si>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</si>
  <si>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</si>
  <si>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</si>
  <si>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</si>
  <si>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</si>
  <si>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</si>
  <si>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</si>
  <si>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</si>
  <si>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</si>
  <si>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</si>
  <si>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</si>
  <si>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</si>
  <si>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</si>
  <si>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</si>
  <si>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</si>
  <si>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</si>
  <si>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</si>
  <si>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</si>
  <si>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</si>
  <si>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</si>
  <si>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</si>
  <si>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</si>
  <si>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</si>
  <si>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</si>
  <si>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</si>
  <si>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</si>
  <si>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</si>
  <si>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</si>
  <si>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</si>
  <si>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</si>
  <si>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</si>
  <si>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</si>
  <si>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</si>
  <si>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</si>
  <si>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</si>
  <si>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</si>
  <si>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</si>
  <si>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</si>
  <si>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</si>
  <si>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</si>
  <si>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</si>
  <si>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</si>
  <si>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</si>
  <si>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</si>
  <si>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</si>
  <si>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</si>
  <si>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</si>
  <si>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</si>
  <si>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</si>
  <si>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</si>
  <si>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</si>
  <si>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</si>
  <si>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</si>
  <si>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</si>
  <si>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</si>
  <si>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</si>
  <si>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</si>
  <si>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</si>
  <si>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</si>
  <si>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</si>
  <si>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</si>
  <si>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</si>
  <si>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</si>
  <si>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</si>
  <si>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</si>
  <si>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</si>
  <si>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</si>
  <si>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</si>
  <si>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</si>
  <si>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</si>
  <si>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</si>
  <si>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</si>
  <si>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</si>
  <si>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</si>
  <si>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</si>
  <si>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</si>
  <si>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</si>
  <si>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</si>
  <si>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</si>
  <si>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</si>
  <si>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</si>
  <si>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</si>
  <si>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</si>
  <si>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</si>
  <si>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</si>
  <si>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</si>
  <si>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</si>
  <si>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</si>
  <si>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</si>
  <si>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</si>
  <si>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</si>
  <si>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</si>
  <si>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</si>
  <si>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</si>
  <si>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</si>
  <si>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</si>
  <si>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</si>
  <si>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</si>
  <si>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</si>
  <si>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</si>
  <si>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</si>
  <si>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</si>
  <si>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</si>
  <si>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</si>
  <si>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</si>
  <si>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</si>
  <si>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</si>
  <si>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</si>
  <si>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</si>
  <si>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</si>
  <si>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</si>
  <si>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</si>
  <si>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</si>
  <si>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</si>
  <si>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</si>
  <si>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</si>
  <si>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</si>
  <si>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</si>
  <si>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</si>
  <si>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</si>
  <si>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</si>
  <si>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</si>
  <si>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</si>
  <si>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</si>
  <si>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</si>
  <si>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</si>
  <si>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</si>
  <si>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</si>
  <si>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</si>
  <si>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</si>
  <si>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</si>
  <si>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</si>
  <si>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</si>
  <si>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</si>
  <si>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</si>
  <si>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</si>
  <si>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</si>
  <si>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</si>
  <si>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</si>
  <si>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</si>
  <si>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</si>
  <si>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</si>
  <si>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</si>
  <si>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</si>
  <si>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</si>
  <si>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</si>
  <si>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</si>
  <si>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</si>
  <si>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</si>
  <si>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</si>
  <si>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</si>
  <si>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</si>
  <si>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</si>
  <si>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</si>
  <si>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</si>
  <si>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</si>
  <si>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</si>
  <si>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</si>
  <si>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</si>
  <si>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</si>
  <si>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</si>
  <si>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</si>
  <si>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</si>
  <si>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</si>
  <si>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</si>
  <si>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</si>
  <si>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</si>
  <si>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</si>
  <si>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</si>
  <si>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</si>
  <si>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</si>
  <si>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</si>
  <si>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</si>
  <si>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</si>
  <si>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</si>
  <si>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</si>
  <si>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</si>
  <si>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</si>
  <si>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</si>
  <si>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</si>
  <si>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</si>
  <si>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</si>
  <si>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</si>
  <si>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</si>
  <si>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</si>
  <si>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</si>
  <si>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</si>
  <si>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</si>
  <si>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</si>
  <si>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</si>
  <si>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</si>
  <si>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</si>
  <si>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</si>
  <si>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</si>
  <si>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</si>
  <si>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</si>
  <si>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</si>
  <si>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</si>
  <si>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</si>
  <si>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</si>
  <si>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</si>
  <si>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</si>
  <si>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</si>
  <si>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</si>
  <si>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</si>
  <si>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</si>
  <si>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</si>
  <si>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</si>
  <si>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</si>
  <si>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</si>
  <si>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</si>
  <si>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</si>
  <si>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</si>
  <si>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</si>
  <si>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</si>
  <si>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</si>
  <si>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</si>
  <si>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</si>
  <si>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</si>
  <si>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</si>
  <si>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</si>
  <si>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</si>
  <si>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</si>
  <si>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</si>
  <si>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</si>
  <si>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</si>
  <si>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</si>
  <si>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</si>
  <si>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</si>
  <si>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</si>
  <si>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</si>
  <si>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</si>
  <si>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</si>
  <si>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</si>
  <si>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</si>
  <si>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</si>
  <si>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</si>
  <si>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</si>
  <si>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</si>
  <si>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</si>
  <si>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</si>
  <si>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</si>
  <si>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</si>
  <si>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</si>
  <si>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</si>
  <si>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</si>
  <si>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</si>
  <si>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</si>
  <si>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</si>
  <si>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</si>
  <si>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</si>
  <si>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</si>
  <si>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</si>
  <si>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</si>
  <si>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</si>
  <si>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</si>
  <si>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</si>
  <si>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</si>
  <si>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</si>
  <si>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</si>
  <si>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</si>
  <si>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</si>
  <si>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</si>
  <si>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</si>
  <si>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</si>
  <si>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</si>
  <si>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</si>
  <si>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</si>
  <si>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</si>
  <si>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</si>
  <si>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</si>
  <si>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</si>
  <si>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</si>
  <si>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</si>
  <si>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</si>
  <si>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</si>
  <si>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</si>
  <si>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</si>
  <si>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</si>
  <si>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</si>
  <si>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</si>
  <si>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</si>
  <si>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</si>
  <si>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</si>
  <si>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</si>
  <si>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</si>
  <si>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</si>
  <si>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</si>
  <si>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</si>
  <si>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</si>
  <si>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</si>
  <si>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</si>
  <si>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</si>
  <si>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</si>
  <si>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</si>
  <si>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</si>
  <si>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</si>
  <si>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</si>
  <si>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</si>
  <si>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</si>
  <si>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</si>
  <si>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</si>
  <si>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</si>
  <si>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</si>
  <si>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</si>
  <si>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</si>
  <si>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</si>
  <si>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</si>
  <si>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</si>
  <si>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</si>
  <si>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</si>
  <si>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</si>
  <si>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</si>
  <si>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</si>
  <si>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</si>
  <si>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</si>
  <si>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</si>
  <si>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</si>
  <si>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</si>
  <si>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</si>
  <si>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</si>
  <si>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</si>
  <si>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</si>
  <si>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</si>
  <si>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</si>
  <si>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</si>
  <si>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</si>
  <si>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</si>
  <si>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</si>
  <si>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</si>
  <si>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</si>
  <si>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</si>
  <si>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</si>
  <si>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</si>
  <si>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</si>
  <si>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</si>
  <si>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</si>
  <si>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</si>
  <si>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</si>
  <si>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</si>
  <si>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</si>
  <si>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</si>
  <si>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</si>
  <si>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</si>
  <si>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</si>
  <si>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</si>
  <si>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</si>
  <si>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</si>
  <si>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</si>
  <si>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</si>
  <si>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</si>
  <si>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</si>
  <si>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</si>
  <si>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</si>
  <si>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</si>
  <si>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</si>
  <si>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</si>
  <si>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</si>
  <si>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</si>
  <si>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</si>
  <si>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</si>
  <si>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</si>
  <si>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</si>
  <si>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</si>
  <si>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</si>
  <si>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</si>
  <si>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</si>
  <si>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</si>
  <si>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</si>
  <si>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</si>
  <si>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</si>
  <si>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</si>
  <si>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</si>
  <si>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</si>
  <si>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</si>
  <si>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</si>
  <si>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</si>
  <si>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</si>
  <si>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</si>
  <si>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</si>
  <si>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</si>
  <si>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</si>
  <si>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</si>
  <si>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</si>
  <si>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</si>
  <si>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</si>
  <si>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</si>
  <si>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</si>
  <si>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</si>
  <si>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</si>
  <si>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</si>
  <si>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</si>
  <si>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</si>
  <si>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</si>
  <si>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</si>
  <si>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</si>
  <si>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</si>
  <si>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</si>
  <si>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</si>
  <si>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</si>
  <si>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</si>
  <si>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</si>
  <si>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</si>
  <si>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</si>
  <si>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</si>
  <si>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</si>
  <si>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</si>
  <si>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</si>
  <si>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</si>
  <si>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</si>
  <si>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</si>
  <si>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</si>
  <si>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</si>
  <si>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</si>
  <si>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</si>
  <si>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</si>
  <si>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</si>
  <si>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</si>
  <si>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</si>
  <si>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</si>
  <si>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</si>
  <si>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</si>
  <si>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</si>
  <si>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</si>
  <si>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</si>
  <si>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</si>
  <si>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</si>
  <si>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</si>
  <si>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</si>
  <si>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</si>
  <si>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</si>
  <si>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</si>
  <si>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</si>
  <si>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</si>
  <si>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</si>
  <si>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</si>
  <si>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</si>
  <si>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</si>
  <si>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</si>
  <si>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</si>
  <si>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</si>
  <si>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</si>
  <si>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</si>
  <si>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</si>
  <si>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</si>
  <si>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</si>
  <si>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</si>
  <si>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</si>
  <si>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</si>
  <si>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</si>
  <si>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</si>
  <si>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</si>
  <si>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</si>
  <si>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</si>
  <si>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</si>
  <si>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</si>
  <si>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</si>
  <si>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</si>
  <si>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</si>
  <si>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</si>
  <si>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</si>
  <si>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</si>
  <si>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</si>
  <si>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</si>
  <si>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</si>
  <si>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</si>
  <si>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</si>
  <si>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</si>
  <si>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</si>
  <si>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</si>
  <si>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</si>
  <si>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</si>
  <si>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</si>
  <si>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</si>
  <si>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</si>
  <si>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</si>
  <si>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</si>
  <si>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</si>
  <si>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</si>
  <si>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</si>
  <si>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</si>
  <si>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</si>
  <si>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</si>
  <si>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</si>
  <si>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</si>
  <si>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</si>
  <si>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</si>
  <si>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</si>
  <si>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</si>
  <si>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</si>
  <si>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</si>
  <si>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</si>
  <si>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</si>
  <si>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</si>
  <si>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</si>
  <si>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</si>
  <si>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</si>
  <si>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</si>
  <si>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</si>
  <si>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</si>
  <si>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</si>
  <si>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</si>
  <si>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</si>
  <si>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</si>
  <si>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</si>
  <si>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</si>
  <si>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</si>
  <si>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</si>
  <si>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</si>
  <si>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</si>
  <si>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</si>
  <si>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</si>
  <si>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</si>
  <si>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</si>
  <si>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</si>
  <si>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</si>
  <si>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</si>
  <si>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</si>
  <si>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</si>
  <si>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</si>
  <si>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</si>
  <si>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</si>
  <si>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</si>
  <si>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</si>
  <si>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</si>
  <si>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</si>
  <si>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</si>
  <si>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</si>
  <si>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</si>
  <si>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</si>
  <si>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</si>
  <si>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</si>
  <si>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</si>
  <si>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</si>
  <si>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</si>
  <si>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</si>
  <si>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</si>
  <si>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</si>
  <si>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</si>
  <si>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</si>
  <si>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</si>
  <si>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</si>
  <si>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</si>
  <si>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</si>
  <si>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</si>
  <si>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</si>
  <si>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</si>
  <si>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</si>
  <si>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</si>
  <si>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</si>
  <si>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</si>
  <si>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</si>
  <si>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</si>
  <si>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</si>
  <si>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</si>
  <si>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</si>
  <si>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</si>
  <si>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</si>
  <si>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</si>
  <si>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</si>
  <si>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</si>
  <si>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</si>
  <si>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</si>
  <si>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</si>
  <si>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</si>
  <si>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</si>
  <si>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</si>
  <si>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</si>
  <si>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</si>
  <si>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</si>
  <si>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</si>
  <si>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</si>
  <si>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</si>
  <si>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</si>
  <si>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</si>
  <si>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</si>
  <si>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</si>
  <si>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</si>
  <si>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</si>
  <si>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</si>
  <si>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</si>
  <si>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</si>
  <si>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</si>
  <si>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</si>
  <si>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</si>
  <si>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</si>
  <si>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</si>
  <si>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</si>
  <si>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</si>
  <si>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</si>
  <si>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</si>
  <si>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</si>
  <si>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</si>
  <si>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</si>
  <si>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</si>
  <si>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</si>
  <si>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</si>
  <si>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</si>
  <si>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</si>
  <si>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</si>
  <si>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</si>
  <si>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</si>
  <si>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</si>
  <si>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</si>
  <si>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</si>
  <si>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</si>
  <si>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</si>
  <si>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</si>
  <si>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</si>
  <si>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</si>
  <si>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</si>
  <si>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</si>
  <si>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</si>
  <si>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</si>
  <si>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</si>
  <si>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</si>
  <si>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</si>
  <si>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</si>
  <si>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</si>
  <si>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</si>
  <si>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</si>
  <si>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</si>
  <si>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</si>
  <si>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</si>
  <si>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</si>
  <si>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</si>
  <si>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</si>
  <si>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</si>
  <si>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</si>
  <si>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</si>
  <si>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</si>
  <si>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</si>
  <si>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</si>
  <si>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</si>
  <si>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</si>
  <si>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</si>
  <si>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</si>
  <si>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</si>
  <si>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</si>
  <si>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</si>
  <si>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</si>
  <si>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</si>
  <si>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</si>
  <si>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</si>
  <si>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</si>
  <si>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</si>
  <si>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</si>
  <si>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</si>
  <si>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</si>
  <si>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</si>
  <si>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</si>
  <si>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</si>
  <si>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</si>
  <si>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</si>
  <si>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</si>
  <si>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</si>
  <si>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</si>
  <si>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</si>
  <si>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</si>
  <si>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</si>
  <si>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</si>
  <si>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</si>
  <si>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</si>
  <si>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</si>
  <si>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</si>
  <si>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</si>
  <si>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</si>
  <si>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</si>
  <si>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</si>
  <si>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</si>
  <si>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</si>
  <si>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</si>
  <si>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</si>
  <si>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</si>
  <si>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</si>
  <si>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</si>
  <si>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</si>
  <si>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</si>
  <si>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</si>
  <si>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</si>
  <si>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</si>
  <si>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</si>
  <si>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</si>
  <si>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</si>
  <si>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</si>
  <si>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</si>
  <si>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</si>
  <si>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</si>
  <si>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</si>
  <si>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</si>
  <si>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</si>
  <si>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</si>
  <si>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</si>
  <si>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</si>
  <si>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</si>
  <si>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</si>
  <si>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</si>
  <si>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</si>
  <si>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</si>
  <si>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</si>
  <si>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</si>
  <si>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</si>
  <si>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</si>
  <si>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</si>
  <si>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</si>
  <si>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</si>
  <si>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</si>
  <si>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</si>
  <si>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</si>
  <si>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</si>
  <si>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</si>
  <si>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</si>
  <si>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</si>
  <si>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</si>
  <si>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</si>
  <si>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</si>
  <si>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</si>
  <si>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</si>
  <si>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</si>
  <si>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</si>
  <si>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</si>
  <si>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</si>
  <si>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</si>
  <si>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</si>
  <si>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</si>
  <si>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</si>
  <si>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</si>
  <si>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</si>
  <si>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</si>
  <si>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</si>
  <si>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</si>
  <si>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</si>
  <si>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</si>
  <si>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</si>
  <si>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</si>
  <si>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</si>
  <si>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</si>
  <si>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</si>
  <si>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</si>
  <si>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</si>
  <si>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</si>
  <si>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</si>
  <si>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</si>
  <si>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</si>
  <si>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</si>
  <si>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</si>
  <si>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</si>
  <si>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</si>
  <si>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</si>
  <si>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</si>
  <si>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</si>
  <si>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</si>
  <si>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</si>
  <si>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</si>
  <si>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</si>
  <si>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</si>
  <si>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</si>
  <si>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</si>
  <si>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</si>
  <si>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</si>
  <si>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</si>
  <si>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</si>
  <si>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</si>
  <si>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</si>
  <si>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</si>
  <si>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</si>
  <si>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</si>
  <si>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</si>
  <si>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</si>
  <si>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</si>
  <si>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</si>
  <si>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</si>
  <si>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</si>
  <si>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</si>
  <si>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</si>
  <si>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</si>
  <si>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</si>
  <si>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</si>
  <si>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</si>
  <si>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</si>
  <si>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</si>
  <si>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</si>
  <si>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</si>
  <si>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</si>
  <si>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</si>
  <si>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</si>
  <si>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</si>
  <si>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</si>
  <si>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</si>
  <si>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</si>
  <si>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</si>
  <si>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</si>
  <si>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</si>
  <si>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</si>
  <si>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</si>
  <si>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</si>
  <si>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</si>
  <si>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</si>
  <si>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</si>
  <si>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</si>
  <si>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</si>
  <si>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</si>
  <si>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</si>
  <si>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</si>
  <si>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</si>
  <si>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</si>
  <si>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</si>
  <si>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</si>
  <si>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</si>
  <si>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</si>
  <si>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</si>
  <si>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</si>
  <si>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</si>
  <si>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</si>
  <si>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</si>
  <si>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</si>
  <si>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</si>
  <si>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</si>
  <si>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</si>
  <si>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</si>
  <si>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</si>
  <si>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</si>
  <si>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</si>
  <si>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</si>
  <si>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</si>
  <si>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</si>
  <si>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</si>
  <si>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</si>
  <si>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</si>
  <si>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</si>
  <si>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</si>
  <si>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</si>
  <si>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</si>
  <si>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</si>
  <si>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</si>
  <si>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</si>
  <si>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</si>
  <si>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</si>
  <si>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</si>
  <si>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</si>
  <si>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</si>
  <si>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</si>
  <si>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</si>
  <si>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</si>
  <si>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</si>
  <si>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</si>
  <si>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</si>
  <si>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</si>
  <si>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</si>
  <si>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</si>
  <si>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</si>
  <si>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</si>
  <si>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</si>
  <si>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</si>
  <si>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</si>
  <si>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</si>
  <si>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</si>
  <si>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</si>
  <si>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</si>
  <si>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</si>
  <si>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</si>
  <si>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</si>
  <si>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</si>
  <si>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</si>
  <si>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</si>
  <si>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</si>
  <si>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</si>
  <si>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</si>
  <si>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</si>
  <si>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</si>
  <si>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</si>
  <si>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</si>
  <si>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</si>
  <si>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</si>
  <si>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</si>
  <si>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</si>
  <si>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</si>
  <si>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</si>
  <si>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</si>
  <si>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</si>
  <si>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</si>
  <si>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</si>
  <si>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</si>
  <si>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</si>
  <si>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</si>
  <si>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</si>
  <si>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</si>
  <si>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</si>
  <si>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</si>
  <si>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</si>
  <si>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</si>
  <si>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</si>
  <si>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</si>
  <si>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</si>
  <si>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</si>
  <si>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</si>
  <si>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</si>
  <si>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</si>
  <si>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</si>
  <si>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</si>
  <si>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</si>
  <si>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</si>
  <si>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</si>
  <si>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</si>
  <si>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</si>
  <si>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</si>
  <si>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</si>
  <si>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</si>
  <si>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</si>
  <si>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</si>
  <si>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</si>
  <si>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</si>
  <si>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</si>
  <si>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</si>
  <si>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</si>
  <si>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</si>
  <si>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</si>
  <si>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</si>
  <si>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</si>
  <si>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</si>
  <si>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</si>
  <si>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</si>
  <si>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</si>
  <si>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</si>
  <si>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</si>
  <si>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</si>
  <si>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</si>
  <si>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</si>
  <si>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</si>
  <si>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</si>
  <si>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</si>
  <si>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</si>
  <si>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</si>
  <si>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</si>
  <si>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</si>
  <si>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</si>
  <si>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</si>
  <si>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</si>
  <si>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</si>
  <si>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</si>
  <si>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</si>
  <si>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</si>
  <si>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</si>
  <si>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</si>
  <si>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</si>
  <si>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</si>
  <si>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</si>
  <si>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</si>
  <si>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</si>
  <si>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</si>
  <si>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</si>
  <si>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</si>
  <si>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</si>
  <si>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</si>
  <si>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</si>
  <si>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</si>
  <si>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</si>
  <si>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</si>
  <si>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</si>
  <si>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</si>
  <si>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</si>
  <si>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</si>
  <si>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</si>
  <si>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</si>
  <si>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</si>
  <si>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</si>
  <si>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</si>
  <si>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</si>
  <si>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</si>
  <si>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</si>
  <si>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</si>
  <si>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</si>
  <si>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</si>
  <si>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</si>
  <si>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</si>
  <si>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</si>
  <si>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</si>
  <si>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</si>
  <si>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</si>
  <si>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</si>
  <si>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</si>
  <si>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</si>
  <si>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</si>
  <si>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</si>
  <si>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</si>
  <si>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</si>
  <si>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</si>
  <si>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</si>
  <si>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</si>
  <si>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</si>
  <si>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</si>
  <si>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</si>
  <si>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</si>
  <si>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</si>
  <si>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</si>
  <si>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</si>
  <si>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</si>
  <si>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</si>
  <si>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</si>
  <si>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</si>
  <si>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</si>
  <si>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</si>
  <si>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</si>
  <si>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</si>
  <si>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</si>
  <si>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</si>
  <si>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</si>
  <si>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</si>
  <si>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</si>
  <si>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</si>
  <si>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</si>
  <si>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</si>
  <si>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</si>
  <si>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</si>
  <si>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</si>
  <si>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</si>
  <si>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</si>
  <si>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</si>
  <si>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</si>
  <si>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</si>
  <si>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</si>
  <si>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</si>
  <si>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</si>
  <si>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</si>
  <si>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</si>
  <si>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</si>
  <si>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</si>
  <si>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</si>
  <si>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</si>
  <si>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</si>
  <si>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</si>
  <si>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</si>
  <si>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</si>
  <si>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</si>
  <si>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</si>
  <si>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</si>
  <si>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</si>
  <si>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</si>
  <si>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</si>
  <si>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</si>
  <si>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</si>
  <si>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</si>
  <si>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</si>
  <si>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</si>
  <si>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</si>
  <si>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</si>
  <si>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</si>
  <si>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</si>
  <si>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</si>
  <si>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</si>
  <si>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</si>
  <si>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</si>
  <si>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</si>
  <si>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</si>
  <si>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</si>
  <si>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</si>
  <si>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</si>
  <si>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</si>
  <si>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</si>
  <si>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</si>
  <si>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</si>
  <si>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</si>
  <si>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</si>
  <si>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</si>
  <si>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</si>
  <si>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</si>
  <si>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</si>
  <si>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</si>
  <si>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</si>
  <si>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</si>
  <si>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</si>
  <si>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</si>
  <si>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</si>
  <si>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</si>
  <si>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</si>
  <si>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</si>
  <si>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</si>
  <si>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</si>
  <si>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</si>
  <si>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</si>
  <si>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</si>
  <si>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</si>
  <si>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</si>
  <si>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</si>
  <si>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</si>
  <si>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</si>
  <si>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</si>
  <si>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</si>
  <si>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</si>
  <si>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</si>
  <si>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</si>
  <si>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</si>
  <si>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</si>
  <si>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</si>
  <si>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</si>
  <si>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</si>
  <si>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</si>
  <si>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</si>
  <si>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</si>
  <si>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</si>
  <si>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</si>
  <si>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</si>
  <si>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</si>
  <si>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</si>
  <si>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</si>
  <si>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</si>
  <si>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</si>
  <si>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</si>
  <si>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</si>
  <si>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</si>
  <si>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</si>
  <si>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</si>
  <si>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</si>
  <si>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</si>
  <si>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</si>
  <si>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</si>
  <si>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</si>
  <si>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</si>
  <si>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</si>
  <si>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</si>
  <si>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</si>
  <si>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</si>
  <si>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</si>
  <si>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</si>
  <si>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</si>
  <si>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</si>
  <si>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</si>
  <si>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</si>
  <si>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</si>
  <si>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</si>
  <si>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</si>
  <si>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</si>
  <si>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</si>
  <si>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</si>
  <si>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</si>
  <si>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</si>
  <si>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</si>
  <si>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</si>
  <si>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</si>
  <si>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</si>
  <si>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</si>
  <si>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</si>
  <si>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</si>
  <si>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</si>
  <si>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</si>
  <si>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</si>
  <si>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</si>
  <si>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</si>
  <si>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</si>
  <si>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</si>
  <si>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</si>
  <si>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</si>
  <si>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</si>
  <si>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</si>
  <si>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</si>
  <si>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</si>
  <si>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</si>
  <si>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</si>
  <si>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</si>
  <si>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</si>
  <si>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</si>
  <si>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</si>
  <si>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</si>
  <si>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</si>
  <si>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</si>
  <si>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</si>
  <si>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</si>
  <si>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</si>
  <si>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</si>
  <si>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</si>
  <si>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</si>
  <si>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</si>
  <si>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</si>
  <si>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</si>
  <si>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</si>
  <si>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</si>
  <si>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</si>
  <si>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</si>
  <si>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</si>
  <si>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</si>
  <si>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</si>
  <si>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</si>
  <si>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</si>
  <si>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</si>
  <si>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</si>
  <si>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</si>
  <si>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</si>
  <si>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</si>
  <si>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</si>
  <si>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</si>
  <si>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</si>
  <si>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</si>
  <si>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</si>
  <si>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</si>
  <si>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</si>
  <si>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</si>
  <si>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</si>
  <si>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</si>
  <si>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</si>
  <si>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</si>
  <si>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</si>
  <si>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</si>
  <si>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</si>
  <si>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</si>
  <si>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</si>
  <si>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</si>
  <si>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</si>
  <si>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</si>
  <si>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</si>
  <si>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</si>
  <si>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</si>
  <si>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</si>
  <si>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</si>
  <si>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</si>
  <si>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</si>
  <si>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</si>
  <si>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</si>
  <si>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</si>
  <si>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</si>
  <si>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</si>
  <si>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</si>
  <si>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</si>
  <si>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</si>
  <si>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</si>
  <si>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</si>
  <si>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</si>
  <si>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</si>
  <si>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</si>
  <si>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</si>
  <si>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</si>
  <si>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</si>
  <si>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</si>
  <si>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</si>
  <si>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</si>
  <si>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</si>
  <si>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</si>
  <si>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</si>
  <si>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</si>
  <si>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</si>
  <si>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</si>
  <si>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</si>
  <si>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</si>
  <si>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</si>
  <si>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</si>
  <si>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</si>
  <si>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</si>
  <si>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</si>
  <si>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</si>
  <si>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</si>
  <si>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</si>
  <si>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</si>
  <si>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</si>
  <si>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</si>
  <si>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</si>
  <si>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</si>
  <si>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</si>
  <si>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</si>
  <si>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</si>
  <si>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</si>
  <si>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</si>
  <si>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</si>
  <si>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</si>
  <si>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</si>
  <si>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</si>
  <si>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</si>
  <si>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</si>
  <si>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</si>
  <si>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</si>
  <si>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</si>
  <si>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</si>
  <si>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</si>
  <si>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</si>
  <si>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</si>
  <si>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</si>
  <si>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</si>
  <si>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</si>
  <si>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</si>
  <si>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</si>
  <si>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</si>
  <si>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</si>
  <si>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</si>
  <si>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</si>
  <si>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</si>
  <si>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</si>
  <si>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</si>
  <si>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</si>
  <si>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</si>
  <si>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</si>
  <si>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</si>
  <si>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</si>
  <si>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</si>
  <si>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</si>
  <si>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</si>
  <si>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</si>
  <si>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</si>
  <si>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</si>
  <si>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</si>
  <si>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</si>
  <si>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</si>
  <si>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</si>
  <si>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</si>
  <si>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</si>
  <si>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</si>
  <si>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</si>
  <si>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</si>
  <si>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</si>
  <si>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</si>
  <si>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</si>
  <si>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</si>
  <si>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</si>
  <si>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</si>
  <si>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</si>
  <si>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</si>
  <si>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</si>
  <si>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</si>
  <si>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</si>
  <si>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</si>
  <si>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</si>
  <si>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</si>
  <si>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</si>
  <si>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</si>
  <si>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</si>
  <si>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</si>
  <si>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</si>
  <si>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</si>
  <si>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</si>
  <si>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</si>
  <si>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</si>
  <si>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</si>
  <si>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</si>
  <si>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</si>
  <si>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</si>
  <si>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</si>
  <si>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</si>
  <si>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</si>
  <si>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</si>
  <si>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</si>
  <si>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</si>
  <si>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</si>
  <si>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</si>
  <si>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</si>
  <si>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</si>
  <si>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</si>
  <si>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</si>
  <si>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</si>
  <si>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</si>
  <si>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</si>
  <si>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</si>
  <si>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</si>
  <si>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</si>
  <si>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</si>
  <si>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</si>
  <si>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</si>
  <si>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</si>
  <si>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</si>
  <si>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</si>
  <si>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</si>
  <si>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</si>
  <si>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</si>
  <si>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</si>
  <si>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</si>
  <si>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</si>
  <si>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</si>
  <si>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</si>
  <si>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</si>
  <si>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</si>
  <si>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</si>
  <si>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</si>
  <si>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</si>
  <si>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</si>
  <si>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</si>
  <si>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</si>
  <si>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</si>
  <si>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</si>
  <si>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</si>
  <si>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</si>
  <si>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</si>
  <si>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</si>
  <si>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</si>
  <si>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</si>
  <si>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</si>
  <si>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</si>
  <si>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</si>
  <si>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</si>
  <si>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</si>
  <si>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</si>
  <si>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</si>
  <si>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</si>
  <si>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</si>
  <si>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</si>
  <si>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</si>
  <si>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</si>
  <si>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</si>
  <si>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</si>
  <si>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</si>
  <si>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</si>
  <si>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</si>
  <si>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</si>
  <si>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</si>
  <si>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</si>
  <si>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</si>
  <si>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</si>
  <si>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</si>
  <si>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</si>
  <si>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</si>
  <si>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</si>
  <si>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</si>
  <si>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</si>
  <si>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</si>
  <si>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</si>
  <si>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</si>
  <si>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</si>
  <si>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</si>
  <si>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</si>
  <si>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</si>
  <si>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</si>
  <si>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</si>
  <si>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</si>
  <si>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</si>
  <si>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</si>
  <si>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</si>
  <si>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</si>
  <si>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</si>
  <si>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</si>
  <si>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</si>
  <si>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</si>
  <si>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</si>
  <si>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</si>
  <si>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</si>
  <si>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</si>
  <si>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</si>
  <si>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</si>
  <si>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</si>
  <si>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</si>
  <si>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</si>
  <si>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</si>
  <si>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</si>
  <si>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</si>
  <si>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</si>
  <si>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</si>
  <si>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</si>
  <si>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</si>
  <si>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</si>
  <si>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</si>
  <si>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</si>
  <si>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</si>
  <si>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</si>
  <si>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</si>
  <si>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</si>
  <si>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</si>
  <si>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</si>
  <si>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</si>
  <si>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</si>
  <si>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</si>
  <si>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</si>
  <si>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</si>
  <si>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</si>
  <si>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</si>
  <si>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</si>
  <si>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</si>
  <si>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</si>
  <si>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</si>
  <si>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</si>
  <si>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</si>
  <si>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</si>
  <si>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</si>
  <si>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</si>
  <si>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</si>
  <si>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</si>
  <si>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</si>
  <si>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</si>
  <si>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</si>
  <si>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</si>
  <si>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</si>
  <si>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</si>
  <si>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</si>
  <si>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</si>
  <si>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</si>
  <si>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</si>
  <si>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</si>
  <si>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</si>
  <si>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</si>
  <si>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</si>
  <si>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</si>
  <si>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</si>
  <si>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</si>
  <si>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</si>
  <si>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</si>
  <si>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</si>
  <si>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</si>
  <si>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</si>
  <si>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</si>
  <si>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</si>
  <si>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</si>
  <si>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</si>
  <si>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</si>
  <si>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</si>
  <si>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</si>
  <si>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</si>
  <si>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</si>
  <si>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</si>
  <si>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</si>
  <si>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</si>
  <si>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</si>
  <si>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</si>
  <si>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</si>
  <si>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</si>
  <si>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</si>
  <si>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</si>
  <si>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</si>
  <si>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</si>
  <si>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</si>
  <si>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</si>
  <si>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</si>
  <si>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</si>
  <si>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</si>
  <si>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</si>
  <si>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</si>
  <si>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</si>
  <si>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</si>
  <si>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</si>
  <si>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</si>
  <si>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</si>
  <si>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</si>
  <si>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</si>
  <si>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</si>
  <si>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</si>
  <si>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</si>
  <si>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</si>
  <si>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</si>
  <si>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</si>
  <si>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</si>
  <si>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</si>
  <si>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</si>
  <si>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</si>
  <si>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</si>
  <si>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</si>
  <si>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</si>
  <si>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</si>
  <si>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</si>
  <si>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</si>
  <si>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</si>
  <si>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</si>
  <si>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</si>
  <si>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</si>
  <si>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</si>
  <si>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</si>
  <si>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</si>
  <si>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</si>
  <si>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</si>
  <si>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</si>
  <si>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</si>
  <si>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</si>
  <si>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</si>
  <si>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</si>
  <si>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</si>
  <si>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</si>
  <si>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</si>
  <si>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</si>
  <si>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</si>
  <si>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</si>
  <si>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</si>
  <si>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</si>
  <si>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</si>
  <si>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</si>
  <si>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</si>
  <si>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</si>
  <si>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</si>
  <si>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</si>
  <si>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</si>
  <si>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</si>
  <si>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</si>
  <si>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</si>
  <si>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</si>
  <si>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</si>
  <si>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</si>
  <si>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</si>
  <si>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</si>
  <si>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</si>
  <si>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</si>
  <si>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</si>
  <si>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</si>
  <si>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</si>
  <si>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</si>
  <si>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</si>
  <si>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</si>
  <si>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</si>
  <si>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</si>
  <si>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</si>
  <si>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</si>
  <si>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</si>
  <si>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</si>
  <si>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</si>
  <si>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</si>
  <si>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</si>
  <si>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</si>
  <si>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</si>
  <si>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</si>
  <si>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</si>
  <si>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</si>
  <si>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</si>
  <si>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</si>
  <si>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</si>
  <si>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</si>
  <si>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</si>
  <si>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</si>
  <si>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</si>
  <si>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</si>
  <si>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</si>
  <si>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</si>
  <si>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</si>
  <si>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</si>
  <si>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</si>
  <si>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</si>
  <si>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</si>
  <si>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</si>
  <si>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</si>
  <si>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</si>
  <si>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</si>
  <si>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</si>
  <si>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</si>
  <si>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</si>
  <si>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</si>
  <si>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</si>
  <si>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</si>
  <si>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</si>
  <si>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</si>
  <si>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</si>
  <si>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</si>
  <si>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</si>
  <si>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</si>
  <si>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</si>
  <si>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</si>
  <si>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</si>
  <si>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</si>
  <si>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</si>
  <si>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</si>
  <si>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</si>
  <si>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</si>
  <si>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</si>
  <si>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</si>
  <si>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</si>
  <si>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</si>
  <si>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</si>
  <si>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</si>
  <si>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</si>
  <si>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</si>
  <si>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</si>
  <si>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</si>
  <si>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</si>
  <si>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</si>
  <si>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</si>
  <si>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</si>
  <si>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</si>
  <si>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</si>
  <si>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</si>
  <si>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</si>
  <si>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</si>
  <si>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</si>
  <si>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</si>
  <si>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</si>
  <si>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</si>
  <si>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</si>
  <si>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</si>
  <si>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</si>
  <si>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</si>
  <si>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</si>
  <si>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</si>
  <si>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</si>
  <si>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</si>
  <si>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</si>
  <si>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</si>
  <si>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</si>
  <si>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</si>
  <si>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</si>
  <si>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</si>
  <si>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</si>
  <si>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</si>
  <si>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</si>
  <si>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</si>
  <si>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</si>
  <si>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</si>
  <si>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</si>
  <si>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</si>
  <si>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</si>
  <si>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</si>
  <si>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</si>
  <si>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</si>
  <si>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</si>
  <si>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</si>
  <si>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</si>
  <si>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</si>
  <si>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</si>
  <si>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</si>
  <si>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</si>
  <si>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</si>
  <si>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</si>
  <si>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</si>
  <si>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</si>
  <si>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</si>
  <si>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</si>
  <si>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</si>
  <si>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</si>
  <si>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</si>
  <si>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</si>
  <si>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</si>
  <si>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</si>
  <si>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</si>
  <si>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</si>
  <si>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</si>
  <si>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</si>
  <si>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</si>
  <si>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</si>
  <si>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</si>
  <si>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</si>
  <si>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</si>
  <si>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</si>
  <si>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</si>
  <si>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</si>
  <si>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</si>
  <si>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</si>
  <si>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</si>
  <si>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</si>
  <si>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</si>
  <si>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</si>
  <si>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</si>
  <si>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</si>
  <si>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</si>
  <si>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</si>
  <si>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</si>
  <si>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</si>
  <si>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</si>
  <si>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</si>
  <si>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</si>
  <si>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</si>
  <si>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</si>
  <si>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</si>
  <si>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</si>
  <si>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</si>
  <si>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</si>
  <si>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</si>
  <si>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</si>
  <si>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</si>
  <si>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</si>
  <si>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</si>
  <si>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</si>
  <si>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</si>
  <si>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</si>
  <si>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</si>
  <si>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</si>
  <si>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</si>
  <si>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</si>
  <si>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</si>
  <si>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</si>
  <si>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</si>
  <si>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</si>
  <si>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</si>
  <si>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</si>
  <si>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</si>
  <si>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</si>
  <si>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</si>
  <si>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</si>
  <si>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</si>
  <si>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</si>
  <si>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</si>
  <si>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</si>
  <si>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</si>
  <si>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</si>
  <si>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</si>
  <si>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</si>
  <si>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</si>
  <si>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</si>
  <si>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</si>
  <si>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</si>
  <si>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</si>
  <si>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</si>
  <si>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</si>
  <si>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</si>
  <si>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</si>
  <si>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</si>
  <si>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</si>
  <si>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</si>
  <si>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</si>
  <si>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</si>
  <si>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</si>
  <si>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</si>
  <si>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</si>
  <si>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</si>
  <si>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</si>
  <si>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</si>
  <si>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</si>
  <si>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</si>
  <si>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</si>
  <si>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</si>
  <si>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</si>
  <si>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</si>
  <si>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</si>
  <si>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</si>
  <si>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</si>
  <si>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</si>
  <si>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</si>
  <si>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</si>
  <si>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</si>
  <si>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</si>
  <si>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</si>
  <si>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</si>
  <si>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</si>
  <si>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</si>
  <si>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</si>
  <si>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</si>
  <si>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</si>
  <si>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</si>
  <si>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</si>
  <si>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</si>
  <si>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</si>
  <si>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</si>
  <si>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</si>
  <si>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</si>
  <si>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</si>
  <si>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</si>
  <si>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</si>
  <si>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</si>
  <si>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</si>
  <si>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</si>
  <si>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</si>
  <si>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</si>
  <si>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</si>
  <si>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</si>
  <si>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</si>
  <si>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</si>
  <si>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</si>
  <si>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</si>
  <si>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</si>
  <si>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</si>
  <si>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</si>
  <si>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</si>
  <si>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</si>
  <si>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</si>
  <si>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</si>
  <si>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</si>
  <si>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</si>
  <si>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</si>
  <si>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</si>
  <si>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</si>
  <si>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</si>
  <si>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</si>
  <si>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</si>
  <si>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</si>
  <si>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</si>
  <si>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</si>
  <si>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</si>
  <si>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</si>
  <si>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</si>
  <si>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</si>
  <si>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</si>
  <si>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</si>
  <si>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</si>
  <si>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</si>
  <si>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</si>
  <si>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</si>
  <si>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</si>
  <si>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</si>
  <si>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</si>
  <si>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</si>
  <si>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</si>
  <si>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</si>
  <si>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</si>
  <si>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</si>
  <si>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</si>
  <si>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</si>
  <si>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</si>
  <si>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</si>
  <si>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</si>
  <si>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</si>
  <si>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</si>
  <si>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</si>
  <si>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</si>
  <si>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</si>
  <si>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</si>
  <si>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</si>
  <si>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</si>
  <si>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</si>
  <si>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</si>
  <si>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</si>
  <si>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</si>
  <si>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</si>
  <si>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</si>
  <si>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</si>
  <si>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</si>
  <si>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</si>
  <si>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</si>
  <si>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</si>
  <si>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</si>
  <si>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</si>
  <si>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</si>
  <si>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</si>
  <si>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</si>
  <si>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</si>
  <si>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</si>
  <si>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</si>
  <si>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</si>
  <si>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</si>
  <si>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</si>
  <si>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</si>
  <si>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</si>
  <si>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</si>
  <si>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</si>
  <si>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</si>
  <si>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</si>
  <si>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</si>
  <si>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</si>
  <si>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</si>
  <si>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</si>
  <si>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</si>
  <si>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</si>
  <si>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</si>
  <si>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</si>
  <si>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</si>
  <si>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</si>
  <si>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</si>
  <si>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</si>
  <si>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</si>
  <si>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</si>
  <si>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</si>
  <si>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</si>
  <si>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</si>
  <si>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</si>
  <si>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</si>
  <si>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</si>
  <si>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</si>
  <si>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</si>
  <si>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</si>
  <si>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</si>
  <si>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</si>
  <si>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</si>
  <si>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</si>
  <si>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</si>
  <si>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</si>
  <si>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</si>
  <si>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</si>
  <si>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</si>
  <si>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</si>
  <si>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</si>
  <si>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</si>
  <si>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</si>
  <si>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</si>
  <si>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</si>
  <si>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</si>
  <si>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</si>
  <si>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</si>
  <si>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</si>
  <si>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</si>
  <si>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</si>
  <si>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</si>
  <si>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</si>
  <si>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</si>
  <si>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</si>
  <si>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</si>
  <si>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</si>
  <si>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</si>
  <si>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</si>
  <si>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</si>
  <si>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</si>
  <si>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</si>
  <si>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</si>
  <si>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</si>
  <si>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</si>
  <si>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</si>
  <si>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</si>
  <si>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</si>
  <si>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</si>
  <si>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</si>
  <si>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</si>
  <si>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</si>
  <si>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</si>
  <si>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</si>
  <si>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</si>
  <si>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</si>
  <si>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</si>
  <si>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</si>
  <si>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</si>
  <si>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</si>
  <si>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</si>
  <si>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</si>
  <si>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</si>
  <si>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</si>
  <si>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</si>
  <si>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</si>
  <si>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</si>
  <si>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</si>
  <si>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</si>
  <si>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</si>
  <si>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</si>
  <si>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</si>
  <si>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</si>
  <si>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</si>
  <si>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</si>
  <si>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</si>
  <si>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</si>
  <si>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</si>
  <si>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</si>
  <si>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</si>
  <si>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</si>
  <si>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</si>
  <si>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</si>
  <si>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</si>
  <si>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</si>
  <si>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</si>
  <si>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</si>
  <si>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</si>
  <si>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</si>
  <si>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</si>
  <si>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</si>
  <si>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</si>
  <si>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</si>
  <si>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</si>
  <si>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</si>
  <si>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</si>
  <si>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</si>
  <si>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</si>
  <si>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</si>
  <si>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</si>
  <si>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</si>
  <si>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</si>
  <si>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</si>
  <si>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</si>
  <si>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</si>
  <si>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</si>
  <si>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</si>
  <si>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</si>
  <si>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</si>
  <si>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</si>
  <si>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</si>
  <si>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</si>
  <si>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</si>
  <si>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</si>
  <si>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</si>
  <si>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</si>
  <si>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</si>
  <si>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</si>
  <si>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</si>
  <si>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</si>
  <si>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</si>
  <si>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</si>
  <si>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</si>
  <si>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</si>
  <si>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</si>
  <si>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</si>
  <si>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</si>
  <si>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</si>
  <si>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</si>
  <si>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</si>
  <si>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</si>
  <si>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</si>
  <si>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</si>
  <si>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</si>
  <si>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</si>
  <si>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</si>
  <si>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</si>
  <si>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</si>
  <si>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</si>
  <si>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</si>
  <si>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</si>
  <si>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</si>
  <si>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</si>
  <si>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</si>
  <si>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</si>
  <si>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</si>
  <si>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</si>
  <si>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</si>
  <si>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</si>
  <si>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</si>
  <si>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</si>
  <si>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</si>
  <si>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</si>
  <si>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</si>
  <si>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</si>
  <si>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</si>
  <si>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</si>
  <si>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</si>
  <si>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</si>
  <si>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</si>
  <si>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</si>
  <si>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</si>
  <si>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</si>
  <si>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</si>
  <si>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</si>
  <si>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</si>
  <si>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</si>
  <si>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</si>
  <si>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</si>
  <si>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</si>
  <si>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</si>
  <si>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</si>
  <si>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</si>
  <si>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</si>
  <si>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</si>
  <si>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</si>
  <si>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</si>
  <si>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</si>
  <si>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</si>
  <si>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</si>
  <si>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</si>
  <si>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</si>
  <si>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</si>
  <si>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</si>
  <si>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</si>
  <si>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</si>
  <si>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</si>
  <si>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</si>
  <si>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</si>
  <si>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</si>
  <si>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</si>
  <si>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</si>
  <si>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</si>
  <si>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</si>
  <si>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</si>
  <si>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</si>
  <si>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</si>
  <si>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</si>
  <si>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</si>
  <si>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</si>
  <si>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</si>
  <si>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</si>
  <si>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</si>
  <si>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</si>
  <si>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</si>
  <si>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</si>
  <si>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</si>
  <si>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</si>
  <si>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</si>
  <si>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</si>
  <si>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</si>
  <si>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</si>
  <si>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</si>
  <si>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</si>
  <si>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</si>
  <si>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</si>
  <si>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</si>
  <si>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</si>
  <si>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</si>
  <si>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</si>
  <si>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</si>
  <si>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</si>
  <si>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</si>
  <si>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</si>
  <si>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</si>
  <si>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</si>
  <si>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</si>
  <si>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</si>
  <si>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</si>
  <si>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</si>
  <si>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</si>
  <si>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</si>
  <si>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</si>
  <si>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</si>
  <si>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</si>
  <si>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</si>
  <si>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</si>
  <si>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</si>
  <si>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</si>
  <si>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</si>
  <si>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</si>
  <si>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</si>
  <si>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</si>
  <si>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</si>
  <si>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</si>
  <si>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</si>
  <si>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</si>
  <si>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</si>
  <si>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</si>
  <si>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</si>
  <si>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</si>
  <si>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</si>
  <si>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</si>
  <si>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</si>
  <si>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</si>
  <si>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</si>
  <si>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</si>
  <si>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</si>
  <si>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</si>
  <si>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</si>
  <si>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</si>
  <si>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</si>
  <si>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</si>
  <si>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</si>
  <si>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</si>
  <si>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</si>
  <si>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</si>
  <si>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</si>
  <si>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</si>
  <si>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</si>
  <si>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</si>
  <si>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</si>
  <si>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</si>
  <si>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</si>
  <si>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</si>
  <si>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</si>
  <si>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</si>
  <si>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</si>
  <si>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</si>
  <si>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</si>
  <si>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</si>
  <si>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</si>
  <si>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</si>
  <si>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</si>
  <si>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</si>
  <si>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</si>
  <si>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</si>
  <si>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</si>
  <si>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</si>
  <si>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</si>
  <si>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</si>
  <si>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</si>
  <si>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</si>
  <si>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</si>
  <si>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</si>
  <si>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</si>
  <si>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</si>
  <si>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</si>
  <si>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</si>
  <si>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</si>
  <si>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</si>
  <si>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</si>
  <si>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</si>
  <si>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</si>
  <si>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</si>
  <si>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</si>
  <si>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</si>
  <si>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</si>
  <si>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</si>
  <si>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</si>
  <si>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</si>
  <si>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</si>
  <si>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</si>
  <si>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</si>
  <si>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</si>
  <si>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</si>
  <si>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</si>
  <si>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</si>
  <si>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</si>
  <si>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</si>
  <si>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</si>
  <si>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</si>
  <si>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</si>
  <si>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</si>
  <si>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</si>
  <si>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</si>
  <si>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</si>
  <si>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</si>
  <si>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</si>
  <si>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</si>
  <si>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</si>
  <si>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</si>
  <si>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</si>
  <si>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</si>
  <si>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</si>
  <si>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</si>
  <si>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</si>
  <si>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</si>
  <si>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</si>
  <si>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</si>
  <si>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</si>
  <si>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</si>
  <si>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</si>
  <si>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</si>
  <si>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</si>
  <si>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</si>
  <si>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</si>
  <si>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</si>
  <si>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</si>
  <si>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</si>
  <si>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</si>
  <si>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</si>
  <si>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</si>
  <si>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</si>
  <si>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</si>
  <si>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</si>
  <si>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</si>
  <si>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</si>
  <si>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</si>
  <si>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</si>
  <si>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</si>
  <si>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</si>
  <si>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</si>
  <si>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</si>
  <si>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</si>
  <si>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</si>
  <si>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</si>
  <si>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</si>
  <si>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</si>
  <si>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</si>
  <si>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</si>
  <si>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</si>
  <si>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</si>
  <si>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</si>
  <si>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</si>
  <si>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</si>
  <si>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</si>
  <si>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</si>
  <si>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</si>
  <si>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</si>
  <si>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</si>
  <si>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</si>
  <si>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</si>
  <si>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</si>
  <si>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</si>
  <si>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</si>
  <si>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</si>
  <si>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</si>
  <si>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</si>
  <si>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</si>
  <si>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</si>
  <si>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</si>
  <si>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</si>
  <si>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</si>
  <si>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</si>
  <si>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</si>
  <si>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</si>
  <si>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</si>
  <si>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</si>
  <si>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</si>
  <si>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</si>
  <si>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</si>
  <si>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</si>
  <si>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</si>
  <si>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</si>
  <si>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</si>
  <si>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</si>
  <si>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</si>
  <si>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</si>
  <si>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</si>
  <si>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</si>
  <si>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</si>
  <si>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</si>
  <si>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</si>
  <si>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</si>
  <si>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</si>
  <si>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</si>
  <si>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</si>
  <si>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</si>
  <si>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</si>
  <si>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</si>
  <si>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</si>
  <si>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</si>
  <si>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</si>
  <si>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</si>
  <si>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</si>
  <si>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</si>
  <si>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</si>
  <si>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</si>
  <si>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</si>
  <si>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</si>
  <si>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</si>
  <si>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</si>
  <si>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</si>
  <si>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</si>
  <si>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</si>
  <si>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</si>
  <si>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</si>
  <si>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</si>
  <si>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</si>
  <si>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</si>
  <si>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</si>
  <si>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</si>
  <si>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</si>
  <si>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</si>
  <si>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</si>
  <si>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</si>
  <si>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</si>
  <si>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</si>
  <si>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</si>
  <si>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</si>
  <si>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</si>
  <si>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</si>
  <si>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</si>
  <si>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</si>
  <si>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</si>
  <si>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</si>
  <si>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</si>
  <si>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</si>
  <si>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</si>
  <si>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</si>
  <si>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</si>
  <si>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</si>
  <si>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</si>
  <si>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</si>
  <si>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</si>
  <si>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</si>
  <si>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</si>
  <si>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</si>
  <si>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</si>
  <si>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</si>
  <si>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</si>
  <si>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</si>
  <si>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</si>
  <si>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</si>
  <si>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</si>
  <si>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</si>
  <si>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</si>
  <si>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</si>
  <si>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</si>
  <si>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</si>
  <si>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</si>
  <si>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</si>
  <si>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</si>
  <si>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</si>
  <si>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</si>
  <si>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</si>
  <si>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</si>
  <si>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</si>
  <si>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</si>
  <si>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</si>
  <si>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</si>
  <si>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</si>
  <si>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</si>
  <si>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</si>
  <si>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</si>
  <si>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</si>
  <si>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</si>
  <si>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</si>
  <si>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</si>
  <si>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</si>
  <si>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</si>
  <si>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</si>
  <si>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</si>
  <si>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</si>
  <si>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</si>
  <si>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</si>
  <si>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</si>
  <si>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</si>
  <si>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</si>
  <si>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</si>
  <si>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</si>
  <si>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</si>
  <si>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</si>
  <si>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</si>
  <si>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</si>
  <si>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</si>
  <si>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</si>
  <si>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</si>
  <si>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</si>
  <si>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</si>
  <si>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</si>
  <si>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</si>
  <si>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</si>
  <si>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</si>
  <si>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</si>
  <si>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</si>
  <si>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</si>
  <si>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</si>
  <si>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</si>
  <si>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</si>
  <si>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</si>
  <si>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</si>
  <si>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</si>
  <si>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</si>
  <si>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</si>
  <si>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</si>
  <si>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</si>
  <si>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</si>
  <si>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</si>
  <si>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</si>
  <si>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</si>
  <si>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</si>
  <si>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</si>
  <si>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</si>
  <si>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</si>
  <si>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</si>
  <si>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</si>
  <si>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</si>
  <si>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</si>
  <si>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</si>
  <si>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</si>
  <si>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</si>
  <si>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</si>
  <si>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</si>
  <si>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</si>
  <si>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</si>
  <si>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</si>
  <si>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</si>
  <si>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</si>
  <si>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</si>
  <si>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</si>
  <si>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</si>
  <si>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</si>
  <si>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</si>
  <si>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</si>
  <si>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</si>
  <si>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</si>
  <si>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</si>
  <si>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</si>
  <si>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</si>
  <si>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</si>
  <si>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</si>
  <si>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</si>
  <si>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</si>
  <si>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</si>
  <si>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</si>
  <si>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</si>
  <si>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</si>
  <si>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</si>
  <si>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</si>
  <si>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</si>
  <si>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</si>
  <si>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</si>
  <si>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</si>
  <si>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</si>
  <si>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</si>
  <si>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</si>
  <si>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</si>
  <si>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</si>
  <si>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</si>
  <si>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</si>
  <si>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</si>
  <si>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</si>
  <si>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</si>
  <si>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</si>
  <si>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</si>
  <si>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</si>
  <si>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</si>
  <si>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</si>
  <si>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</si>
  <si>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</si>
  <si>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</si>
  <si>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</si>
  <si>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</si>
  <si>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</si>
  <si>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</si>
  <si>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</si>
  <si>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</si>
  <si>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</si>
  <si>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</si>
  <si>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</si>
  <si>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</si>
  <si>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</si>
  <si>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</si>
  <si>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</si>
  <si>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</si>
  <si>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</si>
  <si>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</si>
  <si>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</si>
  <si>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</si>
  <si>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</si>
  <si>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</si>
  <si>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</si>
  <si>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</si>
  <si>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</si>
  <si>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</si>
  <si>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</si>
  <si>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</si>
  <si>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</si>
  <si>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</si>
  <si>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</si>
  <si>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</si>
  <si>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</si>
  <si>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</si>
  <si>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</si>
  <si>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</si>
  <si>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</si>
  <si>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</si>
  <si>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</si>
  <si>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</si>
  <si>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</si>
  <si>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</si>
  <si>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</si>
  <si>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</si>
  <si>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</si>
  <si>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</si>
  <si>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</si>
  <si>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</si>
  <si>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</si>
  <si>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</si>
  <si>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</si>
  <si>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</si>
  <si>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</si>
  <si>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</si>
  <si>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</si>
  <si>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</si>
  <si>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</si>
  <si>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</si>
  <si>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</si>
  <si>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</si>
  <si>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</si>
  <si>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</si>
  <si>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</si>
  <si>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</si>
  <si>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</si>
  <si>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</si>
  <si>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</si>
  <si>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</si>
  <si>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</si>
  <si>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</si>
  <si>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</si>
  <si>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</si>
  <si>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</si>
  <si>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</si>
  <si>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</si>
  <si>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</si>
  <si>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</si>
  <si>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</si>
  <si>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</si>
  <si>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</si>
  <si>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</si>
  <si>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</si>
  <si>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</si>
  <si>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</si>
  <si>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</si>
  <si>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</si>
  <si>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</si>
  <si>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</si>
  <si>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</si>
  <si>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</si>
  <si>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</si>
  <si>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</si>
  <si>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</si>
  <si>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</si>
  <si>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</si>
  <si>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</si>
  <si>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</si>
  <si>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</si>
  <si>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</si>
  <si>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</si>
  <si>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</si>
  <si>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</si>
  <si>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</si>
  <si>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</si>
  <si>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</si>
  <si>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</si>
  <si>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</si>
  <si>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</si>
  <si>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</si>
  <si>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</si>
  <si>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</si>
  <si>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</si>
  <si>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</si>
  <si>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</si>
  <si>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</si>
  <si>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</si>
  <si>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</si>
  <si>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</si>
  <si>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</si>
  <si>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</si>
  <si>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</si>
  <si>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</si>
  <si>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</si>
  <si>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</si>
  <si>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</si>
  <si>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</si>
  <si>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</si>
  <si>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</si>
  <si>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</si>
  <si>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</si>
  <si>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</si>
  <si>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</si>
  <si>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</si>
  <si>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</si>
  <si>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</si>
  <si>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</si>
  <si>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</si>
  <si>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</si>
  <si>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</si>
  <si>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</si>
  <si>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</si>
  <si>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</si>
  <si>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</si>
  <si>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</si>
  <si>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</si>
  <si>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</si>
  <si>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</si>
  <si>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</si>
  <si>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</si>
  <si>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</si>
  <si>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</si>
  <si>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</si>
  <si>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</si>
  <si>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</si>
  <si>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</si>
  <si>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</si>
  <si>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</si>
  <si>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</si>
  <si>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</si>
  <si>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</si>
  <si>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</si>
  <si>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</si>
  <si>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</si>
  <si>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</si>
  <si>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</si>
  <si>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</si>
  <si>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</si>
  <si>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</si>
  <si>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</si>
  <si>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</si>
  <si>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</si>
  <si>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</si>
  <si>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</si>
  <si>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</si>
  <si>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</si>
  <si>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</si>
  <si>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</si>
  <si>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</si>
  <si>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</si>
  <si>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</si>
  <si>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</si>
  <si>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</si>
  <si>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</si>
  <si>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</si>
  <si>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</si>
  <si>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</si>
  <si>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</si>
  <si>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</si>
  <si>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</si>
  <si>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</si>
  <si>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</si>
  <si>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</si>
  <si>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</si>
  <si>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</si>
  <si>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</si>
  <si>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</si>
  <si>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</si>
  <si>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</si>
  <si>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</si>
  <si>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</si>
  <si>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</si>
  <si>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</si>
  <si>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</si>
  <si>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</si>
  <si>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</si>
  <si>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</si>
  <si>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</si>
  <si>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</si>
  <si>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</si>
  <si>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</si>
  <si>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</si>
  <si>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</si>
  <si>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</si>
  <si>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</si>
  <si>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</si>
  <si>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</si>
  <si>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</si>
  <si>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</si>
  <si>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</si>
  <si>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</si>
  <si>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</si>
  <si>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</si>
  <si>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</si>
  <si>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</si>
  <si>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</si>
  <si>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</si>
  <si>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</si>
  <si>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</si>
  <si>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</si>
  <si>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</si>
  <si>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</si>
  <si>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</si>
  <si>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</si>
  <si>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</si>
  <si>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</si>
  <si>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</si>
  <si>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</si>
  <si>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</si>
  <si>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</si>
  <si>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</si>
  <si>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</si>
  <si>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</si>
  <si>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</si>
  <si>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</si>
  <si>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</si>
  <si>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</si>
  <si>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</si>
  <si>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</si>
  <si>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</si>
  <si>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</si>
  <si>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</si>
  <si>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</si>
  <si>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</si>
  <si>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</si>
  <si>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</si>
  <si>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</si>
  <si>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</si>
  <si>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</si>
  <si>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</si>
  <si>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</si>
  <si>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</si>
  <si>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</si>
  <si>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</si>
  <si>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</si>
  <si>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</si>
  <si>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</si>
  <si>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</si>
  <si>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</si>
  <si>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</si>
  <si>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</si>
  <si>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</si>
  <si>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</si>
  <si>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</si>
  <si>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</si>
  <si>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</si>
  <si>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</si>
  <si>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</si>
  <si>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</si>
  <si>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</si>
  <si>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</si>
  <si>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</si>
  <si>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</si>
  <si>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</si>
  <si>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</si>
  <si>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</si>
  <si>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</si>
  <si>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</si>
  <si>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</si>
  <si>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</si>
  <si>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</si>
  <si>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</si>
  <si>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</si>
  <si>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</si>
  <si>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</si>
  <si>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</si>
  <si>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</si>
  <si>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</si>
  <si>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</si>
  <si>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</si>
  <si>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</si>
  <si>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</si>
  <si>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</si>
  <si>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</si>
  <si>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</si>
  <si>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</si>
  <si>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</si>
  <si>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</si>
  <si>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</si>
  <si>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</si>
  <si>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</si>
  <si>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</si>
  <si>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</si>
  <si>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</si>
  <si>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</si>
  <si>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</si>
  <si>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</si>
  <si>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</si>
  <si>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</si>
  <si>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</si>
  <si>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</si>
  <si>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</si>
  <si>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</si>
  <si>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</si>
  <si>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</si>
  <si>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</si>
  <si>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</si>
  <si>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</si>
  <si>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</si>
  <si>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</si>
  <si>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</si>
  <si>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</si>
  <si>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</si>
  <si>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</si>
  <si>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</si>
  <si>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</si>
  <si>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</si>
  <si>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</si>
  <si>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</si>
  <si>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</si>
  <si>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</si>
  <si>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</si>
  <si>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</si>
  <si>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</si>
  <si>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</si>
  <si>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</si>
  <si>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</si>
  <si>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</si>
  <si>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</si>
  <si>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</si>
  <si>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</si>
  <si>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</si>
  <si>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</si>
  <si>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</si>
  <si>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</si>
  <si>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</si>
  <si>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</si>
  <si>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</si>
  <si>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</si>
  <si>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</si>
  <si>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</si>
  <si>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</si>
  <si>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</si>
  <si>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</si>
  <si>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</si>
  <si>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</si>
  <si>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</si>
  <si>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</si>
  <si>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</si>
  <si>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</si>
  <si>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</si>
  <si>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</si>
  <si>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</si>
  <si>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</si>
  <si>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</si>
  <si>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</si>
  <si>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</si>
  <si>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</si>
  <si>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</si>
  <si>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</si>
  <si>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</si>
  <si>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</si>
  <si>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</si>
  <si>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</si>
  <si>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</si>
  <si>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</si>
  <si>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</si>
  <si>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</si>
  <si>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</si>
  <si>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</si>
  <si>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</si>
  <si>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</si>
  <si>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</si>
  <si>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</si>
  <si>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</si>
  <si>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</si>
  <si>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</si>
  <si>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</si>
  <si>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</si>
  <si>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</si>
  <si>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</si>
  <si>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</si>
  <si>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</si>
  <si>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</si>
  <si>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</si>
  <si>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</si>
  <si>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</si>
  <si>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</si>
  <si>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</si>
  <si>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</si>
  <si>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</si>
  <si>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</si>
  <si>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</si>
  <si>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</si>
  <si>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</si>
  <si>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</si>
  <si>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</si>
  <si>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</si>
  <si>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</si>
  <si>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</si>
  <si>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</si>
  <si>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</si>
  <si>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</si>
  <si>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</si>
  <si>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</si>
  <si>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</si>
  <si>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</si>
  <si>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</si>
  <si>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</si>
  <si>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</si>
  <si>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</si>
  <si>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</si>
  <si>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</si>
  <si>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</si>
  <si>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</si>
  <si>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</si>
  <si>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</si>
  <si>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</si>
  <si>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</si>
  <si>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</si>
  <si>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</si>
  <si>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</si>
  <si>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</si>
  <si>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</si>
  <si>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</si>
  <si>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</si>
  <si>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</si>
  <si>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</si>
  <si>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</si>
  <si>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</si>
  <si>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</si>
  <si>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</si>
  <si>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</si>
  <si>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</si>
  <si>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</si>
  <si>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</si>
  <si>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</si>
  <si>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</si>
  <si>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</si>
  <si>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</si>
  <si>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</si>
  <si>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</si>
  <si>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</si>
  <si>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</si>
  <si>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</si>
  <si>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</si>
  <si>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</si>
  <si>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</si>
  <si>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</si>
  <si>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</si>
  <si>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</si>
  <si>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</si>
  <si>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</si>
  <si>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</si>
  <si>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</si>
  <si>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</si>
  <si>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</si>
  <si>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</si>
  <si>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</si>
  <si>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</si>
  <si>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</si>
  <si>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</si>
  <si>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</si>
  <si>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</si>
  <si>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</si>
  <si>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</si>
  <si>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</si>
  <si>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</si>
  <si>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</si>
  <si>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</si>
  <si>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</si>
  <si>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</si>
  <si>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</si>
  <si>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</si>
  <si>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</si>
  <si>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</si>
  <si>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</si>
  <si>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</si>
  <si>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</si>
  <si>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</si>
  <si>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</si>
  <si>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</si>
  <si>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</si>
  <si>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</si>
  <si>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</si>
  <si>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</si>
  <si>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</si>
  <si>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</si>
  <si>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</si>
  <si>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</si>
  <si>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</si>
  <si>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</si>
  <si>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</si>
  <si>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</si>
  <si>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</si>
  <si>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</si>
  <si>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</si>
  <si>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</si>
  <si>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</si>
  <si>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</si>
  <si>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</si>
  <si>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</si>
  <si>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</si>
  <si>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</si>
  <si>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</si>
  <si>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</si>
  <si>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</si>
  <si>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</si>
  <si>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</si>
  <si>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</si>
  <si>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</si>
  <si>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</si>
  <si>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</si>
  <si>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</si>
  <si>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</si>
  <si>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</si>
  <si>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</si>
  <si>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</si>
  <si>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</si>
  <si>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</si>
  <si>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</si>
  <si>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</si>
  <si>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</si>
  <si>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</si>
  <si>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</si>
  <si>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</si>
  <si>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</si>
  <si>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</si>
  <si>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</si>
  <si>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</si>
  <si>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</si>
  <si>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</si>
  <si>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</si>
  <si>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</si>
  <si>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</si>
  <si>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</si>
  <si>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</si>
  <si>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</si>
  <si>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</si>
  <si>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</si>
  <si>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</si>
  <si>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</si>
  <si>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</si>
  <si>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</si>
  <si>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</si>
  <si>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</si>
  <si>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</si>
  <si>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</si>
  <si>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</si>
  <si>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</si>
  <si>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</si>
  <si>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</si>
  <si>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</si>
  <si>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</si>
  <si>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</si>
  <si>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</si>
  <si>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</si>
  <si>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</si>
  <si>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</si>
  <si>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</si>
  <si>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</si>
  <si>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</si>
  <si>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</si>
  <si>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</si>
  <si>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</si>
  <si>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</si>
  <si>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</si>
  <si>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</si>
  <si>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</si>
  <si>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</si>
  <si>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</si>
  <si>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</si>
  <si>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</si>
  <si>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</si>
  <si>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</si>
  <si>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</si>
  <si>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</si>
  <si>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</si>
  <si>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</si>
  <si>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</si>
  <si>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</si>
  <si>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</si>
  <si>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</si>
  <si>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</si>
  <si>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</si>
  <si>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</si>
  <si>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</si>
  <si>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</si>
  <si>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</si>
  <si>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</si>
  <si>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</si>
  <si>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</si>
  <si>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</si>
  <si>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</si>
  <si>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</si>
  <si>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</si>
  <si>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</si>
  <si>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</si>
  <si>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</si>
  <si>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</si>
  <si>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</si>
  <si>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</si>
  <si>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</si>
  <si>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</si>
  <si>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</si>
  <si>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</si>
  <si>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</si>
  <si>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</si>
  <si>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</si>
  <si>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</si>
  <si>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</si>
  <si>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</si>
  <si>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</si>
  <si>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</si>
  <si>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</si>
  <si>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</si>
  <si>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</si>
  <si>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</si>
  <si>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</si>
  <si>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</si>
  <si>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</si>
  <si>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</si>
  <si>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</si>
  <si>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</si>
  <si>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</si>
  <si>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</si>
  <si>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</si>
  <si>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</si>
  <si>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</si>
  <si>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</si>
  <si>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</si>
  <si>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</si>
  <si>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</si>
  <si>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</si>
  <si>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</si>
  <si>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</si>
  <si>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</si>
  <si>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</si>
  <si>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</si>
  <si>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</si>
  <si>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</si>
  <si>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</si>
  <si>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</si>
  <si>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</si>
  <si>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</si>
  <si>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</si>
  <si>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</si>
  <si>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</si>
  <si>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</si>
  <si>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</si>
  <si>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</si>
  <si>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</si>
  <si>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</si>
  <si>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</si>
  <si>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</si>
  <si>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</si>
  <si>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</si>
  <si>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</si>
  <si>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</si>
  <si>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</si>
  <si>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</si>
  <si>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</si>
  <si>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</si>
  <si>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</si>
  <si>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</si>
  <si>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</si>
  <si>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</si>
  <si>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</si>
  <si>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</si>
  <si>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</si>
  <si>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</si>
  <si>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</si>
  <si>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</si>
  <si>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</si>
  <si>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</si>
  <si>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</si>
  <si>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</si>
  <si>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</si>
  <si>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</si>
  <si>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</si>
  <si>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</si>
  <si>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</si>
  <si>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</si>
  <si>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</si>
  <si>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</si>
  <si>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</si>
  <si>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</si>
  <si>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</si>
  <si>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</si>
  <si>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</si>
  <si>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</si>
  <si>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</si>
  <si>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</si>
  <si>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</si>
  <si>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</si>
  <si>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</si>
  <si>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</si>
  <si>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</si>
  <si>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</si>
  <si>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</si>
  <si>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</si>
  <si>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</si>
  <si>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</si>
  <si>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</si>
  <si>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</si>
  <si>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</si>
  <si>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</si>
  <si>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</si>
  <si>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</si>
  <si>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</si>
  <si>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</si>
  <si>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</si>
  <si>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</si>
  <si>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</si>
  <si>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</si>
  <si>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</si>
  <si>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</si>
  <si>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</si>
  <si>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</si>
  <si>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</si>
  <si>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</si>
  <si>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</si>
  <si>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</si>
  <si>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</si>
  <si>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</si>
  <si>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</si>
  <si>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</si>
  <si>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</si>
  <si>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</si>
  <si>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</si>
  <si>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</si>
  <si>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</si>
  <si>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</si>
  <si>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</si>
  <si>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</si>
  <si>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</si>
  <si>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</si>
  <si>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</si>
  <si>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</si>
  <si>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</si>
  <si>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</si>
  <si>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</si>
  <si>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</si>
  <si>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</si>
  <si>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</si>
  <si>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</si>
  <si>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</si>
  <si>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</si>
  <si>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</si>
  <si>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</si>
  <si>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</si>
  <si>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</si>
  <si>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</si>
  <si>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</si>
  <si>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</si>
  <si>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</si>
  <si>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</si>
  <si>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</si>
  <si>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</si>
  <si>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</si>
  <si>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</si>
  <si>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</si>
  <si>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</si>
  <si>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</si>
  <si>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</si>
  <si>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</si>
  <si>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</si>
  <si>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</si>
  <si>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</si>
  <si>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</si>
  <si>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</si>
  <si>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</si>
  <si>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</si>
  <si>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</si>
  <si>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</si>
  <si>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</si>
  <si>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</si>
  <si>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</si>
  <si>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</si>
  <si>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</si>
  <si>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</si>
  <si>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</si>
  <si>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</si>
  <si>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</si>
  <si>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</si>
  <si>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</si>
  <si>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</si>
  <si>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</si>
  <si>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</si>
  <si>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</si>
  <si>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</si>
  <si>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</si>
  <si>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</si>
  <si>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</si>
  <si>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</si>
  <si>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</si>
  <si>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</si>
  <si>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</si>
  <si>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</si>
  <si>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</si>
  <si>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</si>
  <si>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</si>
  <si>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</si>
  <si>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</si>
  <si>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</si>
  <si>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</si>
  <si>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</si>
  <si>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</si>
  <si>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</si>
  <si>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</si>
  <si>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</si>
  <si>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</si>
  <si>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</si>
  <si>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</si>
  <si>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</si>
  <si>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</si>
  <si>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</si>
  <si>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</si>
  <si>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</si>
  <si>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</si>
  <si>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</si>
  <si>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</si>
  <si>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</si>
  <si>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</si>
  <si>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</si>
  <si>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</si>
  <si>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</si>
  <si>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</si>
  <si>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</si>
  <si>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</si>
  <si>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</si>
  <si>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</si>
  <si>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</si>
  <si>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</si>
  <si>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</si>
  <si>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</si>
  <si>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</si>
  <si>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</si>
  <si>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</si>
  <si>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</si>
  <si>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</si>
  <si>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</si>
  <si>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</si>
  <si>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</si>
  <si>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</si>
  <si>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</si>
  <si>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</si>
  <si>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</si>
  <si>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</si>
  <si>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</si>
  <si>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</si>
  <si>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</si>
  <si>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</si>
  <si>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</si>
  <si>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</si>
  <si>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</si>
  <si>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</si>
  <si>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</si>
  <si>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</si>
  <si>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</si>
  <si>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</si>
  <si>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</si>
  <si>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</si>
  <si>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</si>
  <si>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</si>
  <si>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</si>
  <si>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</si>
  <si>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</si>
  <si>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</si>
  <si>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</si>
  <si>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</si>
  <si>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</si>
  <si>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</si>
  <si>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</si>
  <si>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</si>
  <si>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</si>
  <si>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</si>
  <si>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</si>
  <si>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</si>
  <si>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</si>
  <si>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</si>
  <si>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</si>
  <si>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</si>
  <si>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</si>
  <si>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</si>
  <si>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</si>
  <si>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</si>
  <si>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</si>
  <si>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</si>
  <si>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</si>
  <si>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</si>
  <si>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</si>
  <si>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</si>
  <si>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</si>
  <si>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</si>
  <si>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</si>
  <si>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</si>
  <si>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</si>
  <si>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</si>
  <si>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</si>
  <si>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</si>
  <si>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</si>
  <si>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</si>
  <si>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</si>
  <si>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</si>
  <si>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</si>
  <si>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</si>
  <si>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</si>
  <si>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</si>
  <si>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</si>
  <si>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</si>
  <si>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</si>
  <si>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</si>
  <si>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</si>
  <si>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</si>
  <si>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</si>
  <si>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</si>
  <si>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</si>
  <si>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</si>
  <si>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</si>
  <si>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</si>
  <si>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</si>
  <si>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</si>
  <si>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</si>
  <si>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</si>
  <si>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</si>
  <si>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</si>
  <si>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</si>
  <si>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</si>
  <si>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</si>
  <si>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</si>
  <si>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</si>
  <si>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</si>
  <si>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</si>
  <si>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</si>
  <si>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</si>
  <si>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</si>
  <si>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</si>
  <si>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</si>
  <si>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</si>
  <si>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</si>
  <si>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</si>
  <si>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</si>
  <si>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</si>
  <si>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</si>
  <si>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</si>
  <si>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</si>
  <si>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</si>
  <si>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</si>
  <si>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</si>
  <si>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</si>
  <si>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</si>
  <si>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</si>
  <si>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</si>
  <si>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</si>
  <si>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</si>
  <si>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</si>
  <si>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</si>
  <si>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</si>
  <si>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</si>
  <si>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</si>
  <si>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</si>
  <si>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</si>
  <si>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</si>
  <si>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</si>
  <si>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</si>
  <si>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</si>
  <si>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</si>
  <si>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</si>
  <si>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</si>
  <si>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</si>
  <si>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</si>
  <si>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</si>
  <si>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</si>
  <si>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</si>
  <si>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</si>
  <si>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</si>
  <si>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</si>
  <si>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</si>
  <si>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</si>
  <si>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</si>
  <si>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</si>
  <si>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</si>
  <si>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</si>
  <si>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</si>
  <si>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</si>
  <si>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</si>
  <si>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</si>
  <si>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</si>
  <si>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</si>
  <si>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</si>
  <si>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</si>
  <si>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</si>
  <si>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</si>
  <si>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</si>
  <si>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</si>
  <si>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</si>
  <si>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</si>
  <si>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</si>
  <si>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</si>
  <si>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</si>
  <si>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</si>
  <si>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</si>
  <si>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</si>
  <si>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</si>
  <si>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</si>
  <si>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</si>
  <si>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</si>
  <si>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</si>
  <si>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</si>
  <si>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</si>
  <si>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</si>
  <si>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</si>
  <si>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</si>
  <si>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</si>
  <si>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</si>
  <si>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</si>
  <si>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</si>
  <si>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</si>
  <si>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</si>
  <si>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</si>
  <si>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</si>
  <si>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</si>
  <si>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</si>
  <si>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</si>
  <si>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</si>
  <si>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</si>
  <si>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</si>
  <si>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</si>
  <si>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</si>
  <si>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</si>
  <si>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</si>
  <si>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</si>
  <si>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</si>
  <si>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</si>
  <si>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</si>
  <si>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</si>
  <si>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</si>
  <si>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</si>
  <si>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</si>
  <si>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</si>
  <si>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</si>
  <si>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</si>
  <si>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</si>
  <si>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</si>
  <si>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</si>
  <si>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</si>
  <si>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</si>
  <si>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</si>
  <si>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</si>
  <si>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</si>
  <si>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</si>
  <si>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</si>
  <si>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</si>
  <si>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</si>
  <si>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</si>
  <si>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</si>
  <si>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</si>
  <si>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</si>
  <si>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</si>
  <si>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</si>
  <si>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</si>
  <si>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</si>
  <si>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</si>
  <si>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</si>
  <si>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</si>
  <si>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</si>
  <si>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</si>
  <si>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</si>
  <si>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</si>
  <si>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</si>
  <si>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</si>
  <si>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</si>
  <si>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</si>
  <si>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</si>
  <si>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</si>
  <si>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</si>
  <si>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</si>
  <si>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</si>
  <si>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</si>
  <si>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</si>
  <si>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</si>
  <si>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</si>
  <si>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</si>
  <si>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</si>
  <si>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</si>
  <si>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</si>
  <si>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</si>
  <si>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</si>
  <si>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</si>
  <si>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</si>
  <si>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</si>
  <si>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</si>
  <si>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</si>
  <si>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</si>
  <si>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</si>
  <si>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</si>
  <si>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</si>
  <si>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</si>
  <si>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</si>
  <si>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</si>
  <si>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</si>
  <si>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</si>
  <si>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</si>
  <si>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</si>
  <si>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</si>
  <si>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</si>
  <si>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</si>
  <si>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</si>
  <si>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</si>
  <si>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</si>
  <si>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</si>
  <si>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</si>
  <si>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</si>
  <si>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</si>
  <si>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</si>
  <si>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</si>
  <si>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</si>
  <si>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</si>
  <si>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</si>
  <si>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</si>
  <si>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</si>
  <si>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</si>
  <si>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</si>
  <si>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</si>
  <si>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</si>
  <si>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</si>
  <si>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</si>
  <si>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</si>
  <si>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</si>
  <si>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</si>
  <si>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</si>
  <si>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</si>
  <si>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</si>
  <si>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</si>
  <si>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</si>
  <si>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</si>
  <si>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</si>
  <si>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</si>
  <si>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</si>
  <si>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</si>
  <si>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</si>
  <si>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</si>
  <si>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</si>
  <si>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</si>
  <si>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</si>
  <si>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</si>
  <si>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</si>
  <si>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</si>
  <si>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</si>
  <si>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</si>
  <si>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</si>
  <si>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</si>
  <si>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</si>
  <si>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</si>
  <si>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</si>
  <si>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</si>
  <si>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</si>
  <si>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</si>
  <si>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</si>
  <si>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</si>
  <si>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</si>
  <si>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</si>
  <si>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</si>
  <si>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</si>
  <si>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</si>
  <si>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</si>
  <si>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</si>
  <si>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</si>
  <si>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</si>
  <si>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</si>
  <si>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</si>
  <si>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</si>
  <si>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</si>
  <si>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</si>
  <si>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</si>
  <si>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</si>
  <si>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</si>
  <si>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</si>
  <si>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</si>
  <si>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</si>
  <si>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</si>
  <si>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</si>
  <si>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</si>
  <si>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</si>
  <si>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</si>
  <si>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</si>
  <si>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</si>
  <si>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</si>
  <si>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</si>
  <si>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</si>
  <si>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</si>
  <si>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</si>
  <si>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</si>
  <si>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</si>
  <si>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</si>
  <si>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</si>
  <si>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</si>
  <si>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</si>
  <si>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</si>
  <si>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</si>
  <si>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</si>
  <si>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</si>
  <si>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</si>
  <si>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</si>
  <si>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</si>
  <si>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</si>
  <si>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</si>
  <si>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</si>
  <si>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</si>
  <si>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</si>
  <si>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</si>
  <si>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</si>
  <si>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</si>
  <si>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</si>
  <si>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</si>
  <si>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</si>
  <si>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</si>
  <si>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</si>
  <si>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</si>
  <si>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</si>
  <si>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</si>
  <si>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</si>
  <si>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</si>
  <si>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</si>
  <si>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</si>
  <si>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</si>
  <si>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</si>
  <si>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</si>
  <si>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</si>
  <si>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</si>
  <si>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</si>
  <si>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</si>
  <si>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</si>
  <si>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</si>
  <si>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</si>
  <si>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</si>
  <si>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</si>
  <si>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</si>
  <si>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</si>
  <si>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</si>
  <si>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</si>
  <si>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</si>
  <si>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</si>
  <si>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</si>
  <si>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</si>
  <si>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</si>
  <si>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</si>
  <si>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</si>
  <si>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</si>
  <si>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</si>
  <si>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</si>
  <si>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</si>
  <si>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</si>
  <si>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</si>
  <si>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</si>
  <si>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</si>
  <si>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</si>
  <si>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</si>
  <si>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</si>
  <si>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</si>
  <si>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</si>
  <si>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</si>
  <si>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</si>
  <si>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</si>
  <si>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</si>
  <si>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</si>
  <si>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</si>
  <si>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</si>
  <si>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</si>
  <si>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</si>
  <si>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</si>
  <si>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</si>
  <si>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</si>
  <si>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</si>
  <si>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</si>
  <si>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</si>
  <si>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</si>
  <si>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</si>
  <si>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</si>
  <si>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</si>
  <si>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</si>
  <si>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</si>
  <si>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</si>
  <si>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</si>
  <si>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</si>
  <si>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</si>
  <si>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</si>
  <si>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</si>
  <si>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</si>
  <si>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</si>
  <si>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</si>
  <si>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</si>
  <si>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</si>
  <si>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</si>
  <si>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</si>
  <si>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</si>
  <si>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</si>
  <si>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</si>
  <si>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</si>
  <si>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</si>
  <si>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</si>
  <si>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</si>
  <si>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</si>
  <si>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</si>
  <si>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</si>
  <si>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</si>
  <si>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</si>
  <si>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</si>
  <si>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</si>
  <si>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</si>
  <si>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</si>
  <si>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</si>
  <si>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</si>
  <si>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</si>
  <si>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</si>
  <si>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</si>
  <si>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</si>
  <si>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</si>
  <si>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</si>
  <si>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</si>
  <si>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</si>
  <si>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</si>
  <si>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</si>
  <si>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</si>
  <si>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</si>
  <si>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</si>
  <si>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</si>
  <si>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</si>
  <si>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</si>
  <si>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</si>
  <si>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</si>
  <si>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</si>
  <si>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</si>
  <si>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</si>
  <si>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</si>
  <si>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</si>
  <si>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</si>
  <si>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</si>
  <si>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</si>
  <si>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</si>
  <si>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</si>
  <si>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</si>
  <si>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</si>
  <si>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</si>
  <si>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</si>
  <si>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</si>
  <si>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</si>
  <si>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</si>
  <si>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</si>
  <si>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</si>
  <si>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</si>
  <si>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</si>
  <si>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</si>
  <si>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</si>
  <si>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</si>
  <si>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</si>
  <si>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</si>
  <si>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</si>
  <si>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</si>
  <si>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</si>
  <si>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</si>
  <si>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</si>
  <si>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</si>
  <si>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</si>
  <si>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</si>
  <si>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</si>
  <si>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</si>
  <si>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</si>
  <si>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</si>
  <si>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</si>
  <si>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</si>
  <si>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</si>
  <si>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</si>
  <si>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</si>
  <si>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</si>
  <si>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</si>
  <si>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</si>
  <si>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</si>
  <si>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</si>
  <si>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</si>
  <si>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</si>
  <si>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</si>
  <si>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</si>
  <si>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</si>
  <si>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</si>
  <si>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</si>
  <si>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</si>
  <si>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</si>
  <si>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</si>
  <si>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</si>
  <si>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</si>
  <si>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</si>
  <si>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</si>
  <si>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</si>
  <si>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</si>
  <si>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</si>
  <si>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</si>
  <si>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</si>
  <si>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</si>
  <si>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</si>
  <si>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</si>
  <si>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</si>
  <si>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</si>
  <si>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</si>
  <si>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</si>
  <si>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</si>
  <si>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</si>
  <si>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</si>
  <si>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</si>
  <si>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</si>
  <si>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</si>
  <si>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</si>
  <si>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</si>
  <si>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</si>
  <si>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</si>
  <si>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</si>
  <si>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</si>
  <si>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</si>
  <si>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</si>
  <si>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</si>
  <si>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</si>
  <si>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</si>
  <si>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</si>
  <si>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</si>
  <si>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</si>
  <si>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</si>
  <si>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</si>
  <si>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</si>
  <si>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</si>
  <si>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</si>
  <si>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</si>
  <si>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</si>
  <si>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</si>
  <si>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</si>
  <si>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</si>
  <si>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</si>
  <si>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</si>
  <si>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</si>
  <si>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</si>
  <si>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</si>
  <si>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</si>
  <si>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</si>
  <si>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</si>
  <si>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</si>
  <si>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</si>
  <si>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</si>
  <si>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</si>
  <si>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</si>
  <si>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</si>
  <si>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</si>
  <si>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</si>
  <si>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</si>
  <si>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</si>
  <si>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</si>
  <si>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</si>
  <si>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</si>
  <si>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</si>
  <si>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</si>
  <si>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</si>
  <si>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</si>
  <si>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</si>
  <si>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</si>
  <si>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</si>
  <si>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</si>
  <si>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</si>
  <si>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</si>
  <si>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</si>
  <si>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</si>
  <si>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</si>
  <si>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</si>
  <si>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</si>
  <si>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</si>
  <si>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</si>
  <si>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</si>
  <si>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</si>
  <si>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</si>
  <si>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</si>
  <si>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</si>
  <si>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</si>
  <si>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</si>
  <si>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</si>
  <si>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</si>
  <si>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</si>
  <si>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</si>
  <si>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</si>
  <si>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</si>
  <si>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</si>
  <si>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</si>
  <si>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</si>
  <si>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</si>
  <si>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</si>
  <si>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</si>
  <si>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</si>
  <si>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</si>
  <si>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</si>
  <si>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</si>
  <si>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</si>
  <si>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</si>
  <si>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</si>
  <si>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</si>
  <si>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</si>
  <si>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</si>
  <si>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</si>
  <si>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</si>
  <si>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</si>
  <si>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</si>
  <si>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</si>
  <si>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</si>
  <si>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</si>
  <si>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</si>
  <si>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</si>
  <si>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</si>
  <si>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</si>
  <si>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</si>
  <si>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</si>
  <si>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</si>
  <si>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</si>
  <si>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</si>
  <si>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</si>
  <si>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</si>
  <si>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</si>
  <si>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</si>
  <si>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</si>
  <si>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</si>
  <si>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</si>
  <si>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</si>
  <si>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</si>
  <si>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</si>
  <si>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</si>
  <si>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</si>
  <si>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</si>
  <si>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</si>
  <si>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</si>
  <si>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</si>
  <si>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</si>
  <si>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</si>
  <si>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</si>
  <si>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</si>
  <si>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</si>
  <si>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</si>
  <si>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</si>
  <si>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</si>
  <si>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</si>
  <si>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</si>
  <si>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</si>
  <si>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</si>
  <si>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</si>
  <si>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</si>
  <si>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</si>
  <si>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</si>
  <si>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</si>
  <si>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</si>
  <si>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</si>
  <si>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</si>
  <si>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</si>
  <si>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</si>
  <si>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</si>
  <si>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</si>
  <si>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</si>
  <si>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</si>
  <si>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</si>
  <si>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</si>
  <si>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</si>
  <si>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</si>
  <si>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</si>
  <si>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</si>
  <si>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</si>
  <si>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</si>
  <si>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</si>
  <si>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</si>
  <si>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</si>
  <si>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</si>
  <si>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</si>
  <si>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</si>
  <si>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</si>
  <si>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</si>
  <si>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</si>
  <si>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</si>
  <si>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</si>
  <si>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</si>
  <si>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</si>
  <si>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</si>
  <si>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</si>
  <si>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</si>
  <si>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</si>
  <si>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</si>
  <si>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</si>
  <si>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</si>
  <si>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</si>
  <si>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</si>
  <si>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</si>
  <si>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</si>
  <si>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</si>
  <si>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</si>
  <si>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</si>
  <si>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</si>
  <si>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</si>
  <si>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</si>
  <si>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</si>
  <si>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</si>
  <si>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</si>
  <si>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</si>
  <si>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</si>
  <si>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</si>
  <si>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</si>
  <si>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</si>
  <si>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</si>
  <si>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</si>
  <si>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</si>
  <si>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</si>
  <si>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</si>
  <si>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</si>
  <si>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</si>
  <si>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</si>
  <si>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</si>
  <si>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</si>
  <si>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</si>
  <si>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</si>
  <si>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</si>
  <si>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</si>
  <si>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</si>
  <si>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</si>
  <si>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</si>
  <si>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</si>
  <si>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</si>
  <si>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</si>
  <si>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</si>
  <si>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</si>
  <si>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</si>
  <si>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</si>
  <si>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</si>
  <si>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</si>
  <si>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</si>
  <si>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</si>
  <si>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</si>
  <si>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</si>
  <si>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</si>
  <si>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</si>
  <si>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</si>
  <si>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</si>
  <si>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</si>
  <si>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</si>
  <si>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</si>
  <si>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</si>
  <si>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</si>
  <si>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</si>
  <si>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</si>
  <si>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</si>
  <si>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</si>
  <si>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</si>
  <si>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</si>
  <si>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</si>
  <si>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</si>
  <si>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</si>
  <si>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</si>
  <si>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</si>
  <si>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</si>
  <si>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</si>
  <si>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</si>
  <si>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</si>
  <si>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</si>
  <si>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</si>
  <si>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</si>
  <si>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</si>
  <si>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</si>
  <si>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</si>
  <si>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</si>
  <si>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</si>
  <si>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</si>
  <si>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</si>
  <si>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</si>
  <si>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</si>
  <si>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</si>
  <si>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</si>
  <si>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</si>
  <si>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</si>
  <si>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</si>
  <si>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</si>
  <si>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</si>
  <si>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</si>
  <si>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</si>
  <si>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</si>
  <si>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</si>
  <si>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</si>
  <si>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</si>
  <si>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</si>
  <si>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</si>
  <si>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</si>
  <si>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</si>
  <si>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</si>
  <si>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</si>
  <si>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</si>
  <si>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</si>
  <si>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</si>
  <si>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</si>
  <si>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</si>
  <si>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</si>
  <si>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</si>
  <si>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</si>
  <si>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</si>
  <si>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</si>
  <si>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</si>
  <si>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</si>
  <si>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</si>
  <si>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</si>
  <si>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</si>
  <si>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</si>
  <si>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</si>
  <si>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</si>
  <si>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</si>
  <si>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</si>
  <si>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</si>
  <si>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</si>
  <si>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</si>
  <si>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</si>
  <si>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</si>
  <si>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</si>
  <si>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</si>
  <si>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</si>
  <si>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</si>
  <si>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</si>
  <si>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</si>
  <si>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</si>
  <si>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</si>
  <si>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</si>
  <si>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</si>
  <si>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</si>
  <si>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</si>
  <si>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</si>
  <si>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</si>
  <si>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</si>
  <si>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</si>
  <si>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</si>
  <si>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</si>
  <si>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</si>
  <si>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</si>
  <si>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</si>
  <si>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</si>
  <si>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</si>
  <si>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</si>
  <si>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</si>
  <si>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</si>
  <si>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</si>
  <si>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</si>
  <si>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</si>
  <si>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</si>
  <si>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</si>
  <si>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</si>
  <si>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</si>
  <si>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</si>
  <si>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</si>
  <si>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</si>
  <si>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</si>
  <si>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</si>
  <si>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</si>
  <si>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</si>
  <si>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</si>
  <si>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</si>
  <si>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</si>
  <si>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</si>
  <si>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</si>
  <si>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</si>
  <si>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</si>
  <si>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</si>
  <si>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</si>
  <si>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</si>
  <si>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</si>
  <si>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</si>
  <si>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</si>
  <si>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</si>
  <si>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</si>
  <si>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</si>
  <si>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</si>
  <si>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</si>
  <si>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</si>
  <si>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</si>
  <si>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</si>
  <si>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</si>
  <si>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</si>
  <si>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</si>
  <si>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</si>
  <si>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</si>
  <si>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</si>
  <si>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</si>
  <si>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</si>
  <si>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</si>
  <si>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</si>
  <si>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</si>
  <si>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</si>
  <si>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</si>
  <si>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</si>
  <si>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</si>
  <si>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</si>
  <si>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</si>
  <si>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</si>
  <si>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</si>
  <si>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</si>
  <si>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</si>
  <si>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</si>
  <si>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</si>
  <si>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</si>
  <si>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</si>
  <si>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</si>
  <si>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</si>
  <si>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</si>
  <si>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</si>
  <si>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</si>
  <si>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</si>
  <si>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</si>
  <si>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</si>
  <si>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</si>
  <si>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</si>
  <si>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</si>
  <si>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</si>
  <si>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</si>
  <si>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</si>
  <si>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</si>
  <si>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</si>
  <si>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</si>
  <si>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</si>
  <si>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</si>
  <si>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</si>
  <si>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</si>
  <si>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</si>
  <si>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</si>
  <si>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</si>
  <si>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</si>
  <si>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</si>
  <si>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</si>
  <si>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</si>
  <si>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</si>
  <si>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</si>
  <si>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</si>
  <si>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</si>
  <si>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</si>
  <si>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</si>
  <si>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</si>
  <si>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</si>
  <si>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</si>
  <si>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</si>
  <si>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</si>
  <si>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</si>
  <si>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</si>
  <si>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</si>
  <si>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</si>
  <si>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</si>
  <si>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</si>
  <si>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</si>
  <si>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</si>
  <si>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</si>
  <si>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</si>
  <si>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</si>
  <si>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</si>
  <si>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</si>
  <si>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</si>
  <si>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</si>
  <si>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</si>
  <si>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</si>
  <si>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</si>
  <si>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</si>
  <si>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</si>
  <si>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</si>
  <si>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</si>
  <si>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</si>
  <si>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</si>
  <si>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</si>
  <si>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</si>
  <si>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</si>
  <si>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</si>
  <si>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</si>
  <si>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</si>
  <si>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</si>
  <si>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</si>
  <si>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</si>
  <si>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</si>
  <si>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</si>
  <si>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</si>
  <si>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</si>
  <si>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</si>
  <si>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</si>
  <si>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</si>
  <si>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</si>
  <si>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</si>
  <si>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</si>
  <si>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</si>
  <si>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</si>
  <si>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</si>
  <si>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</si>
  <si>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</si>
  <si>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</si>
  <si>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</si>
  <si>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</si>
  <si>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</si>
  <si>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</si>
  <si>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</si>
  <si>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</si>
  <si>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</si>
  <si>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</si>
  <si>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</si>
  <si>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</si>
  <si>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</si>
  <si>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</si>
  <si>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</si>
  <si>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</si>
  <si>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</si>
  <si>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</si>
  <si>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</si>
  <si>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</si>
  <si>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</si>
  <si>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</si>
  <si>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</si>
  <si>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</si>
  <si>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</si>
  <si>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</si>
  <si>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</si>
  <si>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</si>
  <si>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</si>
  <si>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</si>
  <si>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</si>
  <si>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</si>
  <si>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</si>
  <si>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</si>
  <si>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</si>
  <si>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</si>
  <si>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</si>
  <si>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</si>
  <si>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</si>
  <si>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</si>
  <si>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</si>
  <si>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</si>
  <si>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</si>
  <si>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</si>
  <si>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</si>
  <si>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</si>
  <si>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</si>
  <si>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</si>
  <si>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</si>
  <si>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</si>
  <si>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</si>
  <si>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</si>
  <si>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</si>
  <si>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</si>
  <si>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</si>
  <si>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</si>
  <si>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</si>
  <si>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</si>
  <si>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</si>
  <si>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</si>
  <si>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</si>
  <si>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</si>
  <si>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</si>
  <si>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</si>
  <si>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</si>
  <si>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</si>
  <si>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</si>
  <si>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</si>
  <si>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</si>
  <si>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</si>
  <si>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</si>
  <si>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</si>
  <si>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</si>
  <si>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</si>
  <si>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</si>
  <si>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</si>
  <si>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</si>
  <si>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</si>
  <si>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</si>
  <si>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</si>
  <si>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</si>
  <si>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</si>
  <si>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</si>
  <si>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</si>
  <si>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</si>
  <si>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</si>
  <si>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</si>
  <si>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</si>
  <si>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</si>
  <si>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</si>
  <si>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</si>
  <si>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</si>
  <si>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</si>
  <si>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</si>
  <si>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</si>
  <si>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</si>
  <si>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</si>
  <si>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</si>
  <si>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</si>
  <si>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</si>
  <si>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</si>
  <si>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</si>
  <si>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</si>
  <si>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</si>
  <si>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</si>
  <si>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</si>
  <si>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</si>
  <si>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</si>
  <si>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</si>
  <si>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</si>
  <si>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</si>
  <si>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</si>
  <si>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</si>
  <si>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</si>
  <si>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</si>
  <si>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</si>
  <si>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</si>
  <si>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</si>
  <si>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</si>
  <si>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</si>
  <si>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</si>
  <si>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</si>
  <si>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</si>
  <si>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</si>
  <si>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</si>
  <si>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</si>
  <si>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</si>
  <si>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</si>
  <si>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</si>
  <si>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</si>
  <si>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</si>
  <si>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</si>
  <si>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</si>
  <si>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</si>
  <si>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</si>
  <si>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</si>
  <si>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</si>
  <si>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</si>
  <si>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</si>
  <si>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</si>
  <si>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</si>
  <si>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</si>
  <si>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</si>
  <si>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</si>
  <si>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</si>
  <si>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</si>
  <si>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</si>
  <si>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</si>
  <si>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</si>
  <si>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</si>
  <si>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</si>
  <si>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</si>
  <si>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</si>
  <si>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</si>
  <si>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</si>
  <si>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</si>
  <si>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</si>
  <si>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</si>
  <si>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</si>
  <si>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</si>
  <si>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</si>
  <si>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</si>
  <si>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</si>
  <si>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</si>
  <si>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</si>
  <si>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</si>
  <si>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</si>
  <si>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</si>
  <si>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</si>
  <si>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</si>
  <si>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</si>
  <si>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</si>
  <si>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</si>
  <si>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</si>
  <si>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</si>
  <si>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</si>
  <si>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</si>
  <si>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</si>
  <si>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</si>
  <si>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</si>
  <si>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</si>
  <si>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</si>
  <si>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</si>
  <si>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</si>
  <si>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</si>
  <si>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</si>
  <si>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</si>
  <si>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</si>
  <si>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</si>
  <si>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</si>
  <si>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</si>
  <si>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</si>
  <si>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</si>
  <si>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</si>
  <si>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</si>
  <si>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</si>
  <si>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</si>
  <si>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</si>
  <si>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</si>
  <si>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</si>
  <si>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</si>
  <si>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</si>
  <si>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</si>
  <si>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</si>
  <si>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</si>
  <si>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</si>
  <si>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</si>
  <si>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</si>
  <si>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</si>
  <si>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</si>
  <si>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</si>
  <si>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</si>
  <si>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</si>
  <si>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</si>
  <si>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</si>
  <si>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</si>
  <si>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</si>
  <si>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</si>
  <si>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</si>
  <si>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</si>
  <si>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</si>
  <si>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</si>
  <si>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</si>
  <si>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</si>
  <si>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</si>
  <si>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</si>
  <si>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</si>
  <si>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</si>
  <si>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</si>
  <si>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</si>
  <si>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</si>
  <si>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</si>
  <si>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</si>
  <si>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</si>
  <si>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</si>
  <si>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</si>
  <si>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</si>
  <si>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</si>
  <si>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</si>
  <si>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</si>
  <si>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</si>
  <si>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</si>
  <si>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</si>
  <si>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</si>
  <si>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</si>
  <si>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</si>
  <si>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</si>
  <si>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</si>
  <si>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</si>
  <si>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</si>
  <si>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</si>
  <si>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</si>
  <si>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</si>
  <si>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</si>
  <si>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</si>
  <si>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</si>
  <si>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</si>
  <si>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</si>
  <si>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</si>
  <si>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</si>
  <si>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</si>
  <si>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</si>
  <si>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</si>
  <si>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</si>
  <si>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</si>
  <si>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</si>
  <si>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</si>
  <si>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</si>
  <si>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</si>
  <si>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</si>
  <si>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</si>
  <si>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</si>
  <si>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</si>
  <si>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</si>
  <si>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</si>
  <si>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</si>
  <si>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</si>
  <si>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</si>
  <si>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</si>
  <si>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</si>
  <si>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</si>
  <si>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</si>
  <si>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</si>
  <si>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</si>
  <si>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</si>
  <si>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</si>
  <si>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</si>
  <si>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</si>
  <si>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</si>
  <si>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</si>
  <si>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</si>
  <si>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</si>
  <si>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</si>
  <si>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</si>
  <si>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</si>
  <si>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</si>
  <si>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</si>
  <si>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</si>
  <si>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</si>
  <si>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</si>
  <si>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</si>
  <si>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</si>
  <si>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</si>
  <si>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</si>
  <si>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</si>
  <si>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</si>
  <si>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</si>
  <si>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</si>
  <si>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</si>
  <si>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</si>
  <si>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</si>
  <si>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</si>
  <si>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</si>
  <si>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</si>
  <si>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</si>
  <si>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</si>
  <si>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</si>
  <si>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</si>
  <si>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</si>
  <si>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</si>
  <si>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</si>
  <si>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</si>
  <si>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</si>
  <si>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</si>
  <si>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</si>
  <si>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</si>
  <si>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</si>
  <si>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</si>
  <si>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</si>
  <si>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</si>
  <si>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</si>
  <si>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</si>
  <si>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</si>
  <si>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</si>
  <si>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</si>
  <si>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</si>
  <si>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</si>
  <si>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</si>
  <si>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</si>
  <si>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</si>
  <si>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</si>
  <si>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</si>
  <si>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</si>
  <si>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</si>
  <si>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</si>
  <si>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</si>
  <si>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</si>
  <si>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</si>
  <si>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</si>
  <si>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</si>
  <si>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</si>
  <si>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</si>
  <si>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</si>
  <si>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</si>
  <si>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</si>
  <si>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</si>
  <si>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</si>
  <si>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</si>
  <si>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</si>
  <si>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</si>
  <si>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</si>
  <si>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</si>
  <si>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</si>
  <si>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</si>
  <si>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</si>
  <si>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</si>
  <si>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</si>
  <si>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</si>
  <si>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</si>
  <si>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</si>
  <si>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</si>
  <si>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</si>
  <si>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</si>
  <si>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</si>
  <si>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</si>
  <si>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</si>
  <si>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</si>
  <si>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</si>
  <si>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</si>
  <si>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</si>
  <si>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</si>
  <si>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</si>
  <si>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</si>
  <si>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</si>
  <si>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</si>
  <si>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</si>
  <si>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</si>
  <si>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</si>
  <si>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</si>
  <si>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</si>
  <si>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</si>
  <si>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</si>
  <si>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</si>
  <si>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</si>
  <si>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</si>
  <si>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</si>
  <si>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</si>
  <si>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</si>
  <si>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</si>
  <si>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</si>
  <si>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</si>
  <si>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</si>
  <si>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</si>
  <si>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</si>
  <si>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</si>
  <si>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</si>
  <si>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</si>
  <si>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</si>
  <si>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</si>
  <si>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</si>
  <si>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</si>
  <si>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</si>
  <si>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</si>
  <si>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</si>
  <si>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</si>
  <si>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</si>
  <si>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</si>
  <si>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</si>
  <si>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</si>
  <si>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</si>
  <si>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</si>
  <si>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</si>
  <si>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</si>
  <si>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</si>
  <si>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</si>
  <si>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</si>
  <si>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</si>
  <si>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</si>
  <si>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</si>
  <si>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</si>
  <si>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</si>
  <si>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</si>
  <si>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</si>
  <si>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</si>
  <si>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</si>
  <si>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</si>
  <si>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</si>
  <si>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</si>
  <si>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</si>
  <si>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</si>
  <si>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</si>
  <si>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</si>
  <si>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</si>
  <si>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</si>
  <si>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</si>
  <si>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</si>
  <si>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</si>
  <si>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</si>
  <si>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</si>
  <si>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</si>
  <si>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</si>
  <si>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</si>
  <si>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</si>
  <si>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</si>
  <si>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</si>
  <si>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</si>
  <si>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</si>
  <si>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</si>
  <si>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</si>
  <si>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</si>
  <si>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</si>
  <si>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</si>
  <si>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</si>
  <si>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</si>
  <si>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</si>
  <si>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</si>
  <si>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</si>
  <si>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</si>
  <si>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</si>
  <si>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</si>
  <si>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</si>
  <si>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</si>
  <si>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</si>
  <si>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</si>
  <si>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</si>
  <si>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</si>
  <si>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</si>
  <si>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</si>
  <si>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</si>
  <si>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</si>
  <si>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</si>
  <si>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</si>
  <si>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</si>
  <si>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</si>
  <si>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</si>
  <si>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</si>
  <si>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</si>
  <si>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</si>
  <si>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</si>
  <si>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</si>
  <si>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</si>
  <si>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</si>
  <si>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</si>
  <si>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</si>
  <si>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</si>
  <si>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</si>
  <si>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</si>
  <si>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</si>
  <si>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</si>
  <si>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</si>
  <si>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</si>
  <si>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</si>
  <si>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</si>
  <si>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</si>
  <si>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</si>
  <si>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</si>
  <si>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</si>
  <si>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</si>
  <si>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</si>
  <si>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</si>
  <si>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</si>
  <si>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</si>
  <si>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</si>
  <si>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</si>
  <si>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</si>
  <si>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</si>
  <si>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</si>
  <si>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</si>
  <si>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</si>
  <si>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</si>
  <si>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</si>
  <si>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</si>
  <si>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</si>
  <si>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</si>
  <si>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</si>
  <si>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</si>
  <si>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</si>
  <si>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</si>
  <si>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</si>
  <si>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</si>
  <si>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</si>
  <si>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</si>
  <si>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</si>
  <si>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</si>
  <si>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</si>
  <si>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</si>
  <si>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</si>
  <si>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</si>
  <si>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</si>
  <si>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</si>
  <si>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</si>
  <si>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</si>
  <si>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</si>
  <si>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</si>
  <si>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</si>
  <si>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</si>
  <si>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</si>
  <si>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</si>
  <si>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</si>
  <si>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</si>
  <si>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</si>
  <si>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</si>
  <si>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</si>
  <si>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</si>
  <si>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</si>
  <si>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</si>
  <si>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</si>
  <si>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</si>
  <si>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</si>
  <si>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</si>
  <si>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</si>
  <si>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</si>
  <si>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</si>
  <si>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</si>
  <si>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</si>
  <si>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</si>
  <si>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</si>
  <si>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</si>
  <si>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</si>
  <si>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</si>
  <si>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</si>
  <si>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</si>
  <si>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</si>
  <si>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</si>
  <si>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</si>
  <si>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</si>
  <si>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</si>
  <si>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</si>
  <si>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</si>
  <si>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</si>
  <si>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</si>
  <si>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</si>
  <si>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</si>
  <si>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</si>
  <si>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</si>
  <si>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</si>
  <si>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</si>
  <si>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</si>
  <si>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</si>
  <si>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</si>
  <si>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</si>
  <si>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</si>
  <si>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</si>
  <si>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</si>
  <si>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</si>
  <si>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</si>
  <si>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</si>
  <si>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</si>
  <si>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</si>
  <si>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</si>
  <si>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</si>
  <si>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</si>
  <si>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</si>
  <si>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</si>
  <si>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</si>
  <si>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</si>
  <si>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</si>
  <si>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</si>
  <si>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</si>
  <si>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</si>
  <si>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</si>
  <si>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</si>
  <si>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</si>
  <si>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</si>
  <si>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</si>
  <si>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</si>
  <si>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</si>
  <si>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</si>
  <si>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</si>
  <si>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</si>
  <si>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</si>
  <si>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</si>
  <si>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</si>
  <si>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</si>
  <si>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</si>
  <si>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</si>
  <si>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</si>
  <si>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</si>
  <si>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</si>
  <si>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</si>
  <si>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</si>
  <si>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</si>
  <si>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</si>
  <si>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</si>
  <si>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</si>
  <si>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</si>
  <si>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</si>
  <si>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</si>
  <si>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</si>
  <si>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</si>
  <si>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</si>
  <si>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</si>
  <si>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</si>
  <si>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</si>
  <si>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</si>
  <si>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</si>
  <si>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</si>
  <si>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</si>
  <si>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</si>
  <si>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</si>
  <si>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</si>
  <si>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</si>
  <si>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</si>
  <si>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</si>
  <si>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</si>
  <si>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</si>
  <si>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</si>
  <si>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</si>
  <si>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</si>
  <si>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</si>
  <si>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</si>
  <si>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</si>
  <si>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</si>
  <si>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</si>
  <si>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</si>
  <si>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</si>
  <si>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</si>
  <si>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</si>
  <si>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</si>
  <si>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</si>
  <si>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</si>
  <si>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</si>
  <si>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</si>
  <si>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</si>
  <si>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</si>
  <si>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</si>
  <si>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</si>
  <si>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</si>
  <si>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</si>
  <si>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</si>
  <si>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</si>
  <si>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</si>
  <si>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</si>
  <si>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</si>
  <si>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</si>
  <si>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</si>
  <si>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</si>
  <si>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</si>
  <si>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</si>
  <si>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</si>
  <si>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</si>
  <si>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</si>
  <si>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</si>
  <si>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</si>
  <si>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</si>
  <si>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</si>
  <si>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</si>
  <si>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</si>
  <si>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</si>
  <si>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</si>
  <si>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</si>
  <si>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</si>
  <si>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</si>
  <si>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</si>
  <si>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</si>
  <si>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</si>
  <si>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</si>
  <si>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</si>
  <si>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</si>
  <si>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</si>
  <si>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</si>
  <si>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</si>
  <si>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</si>
  <si>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</si>
  <si>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</si>
  <si>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</si>
  <si>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</si>
  <si>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</si>
  <si>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</si>
  <si>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</si>
  <si>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</si>
  <si>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</si>
  <si>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</si>
  <si>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</si>
  <si>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</si>
  <si>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</si>
  <si>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</si>
  <si>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</si>
  <si>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</si>
  <si>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</si>
  <si>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</si>
  <si>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</si>
  <si>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</si>
  <si>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</si>
  <si>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</si>
  <si>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</si>
  <si>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</si>
  <si>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</si>
  <si>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</si>
  <si>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</si>
  <si>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</si>
  <si>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</si>
  <si>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</si>
  <si>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</si>
  <si>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</si>
  <si>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</si>
  <si>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</si>
  <si>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</si>
  <si>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</si>
  <si>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</si>
  <si>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</si>
  <si>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</si>
  <si>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</si>
  <si>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</si>
  <si>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</si>
  <si>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</si>
  <si>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</si>
  <si>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</si>
  <si>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</si>
  <si>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</si>
  <si>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</si>
  <si>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</si>
  <si>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</si>
  <si>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</si>
  <si>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</si>
  <si>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</si>
  <si>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</si>
  <si>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</si>
  <si>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</si>
  <si>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</si>
  <si>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</si>
  <si>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</si>
  <si>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</si>
  <si>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</si>
  <si>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</si>
  <si>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</si>
  <si>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</si>
  <si>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</si>
  <si>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</si>
  <si>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</si>
  <si>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</si>
  <si>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</si>
  <si>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</si>
  <si>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</si>
  <si>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</si>
  <si>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</si>
  <si>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</si>
  <si>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</si>
  <si>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</si>
  <si>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</si>
  <si>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</si>
  <si>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</si>
  <si>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</si>
  <si>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</si>
  <si>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</si>
  <si>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</si>
  <si>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</si>
  <si>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</si>
  <si>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</si>
  <si>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</si>
  <si>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</si>
  <si>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</si>
  <si>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</si>
  <si>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</si>
  <si>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</si>
  <si>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</si>
  <si>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</si>
  <si>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</si>
  <si>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</si>
  <si>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</si>
  <si>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</si>
  <si>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</si>
  <si>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</si>
  <si>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</si>
  <si>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</si>
  <si>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</si>
  <si>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</si>
  <si>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</si>
  <si>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</si>
  <si>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</si>
  <si>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</si>
  <si>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</si>
  <si>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</si>
  <si>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</si>
  <si>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</si>
  <si>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</si>
  <si>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</si>
  <si>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</si>
  <si>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</si>
  <si>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</si>
  <si>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</si>
  <si>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</si>
  <si>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</si>
  <si>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</si>
  <si>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</si>
  <si>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</si>
  <si>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</si>
  <si>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</si>
  <si>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</si>
  <si>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</si>
  <si>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</si>
  <si>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</si>
  <si>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</si>
  <si>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</si>
  <si>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</si>
  <si>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</si>
  <si>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</si>
  <si>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</si>
  <si>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</si>
  <si>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</si>
  <si>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</si>
  <si>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</si>
  <si>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</si>
  <si>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</si>
  <si>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</si>
  <si>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</si>
  <si>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</si>
  <si>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</si>
  <si>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</si>
  <si>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</si>
  <si>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</si>
  <si>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</si>
  <si>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</si>
  <si>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</si>
  <si>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</si>
  <si>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</si>
  <si>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</si>
  <si>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</si>
  <si>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</si>
  <si>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</si>
  <si>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</si>
  <si>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</si>
  <si>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</si>
  <si>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</si>
  <si>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</si>
  <si>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</si>
  <si>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</si>
  <si>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</si>
  <si>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</si>
  <si>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</si>
  <si>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</si>
  <si>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</si>
  <si>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</si>
  <si>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</si>
  <si>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</si>
  <si>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</si>
  <si>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</si>
  <si>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</si>
  <si>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</si>
  <si>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</si>
  <si>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</si>
  <si>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</si>
  <si>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</si>
  <si>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</si>
  <si>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</si>
  <si>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</si>
  <si>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</si>
  <si>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</si>
  <si>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</si>
  <si>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</si>
  <si>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</si>
  <si>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</si>
  <si>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</si>
  <si>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</si>
  <si>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</si>
  <si>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</si>
  <si>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</si>
  <si>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</si>
  <si>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</si>
  <si>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</si>
  <si>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</si>
  <si>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</si>
  <si>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</si>
  <si>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</si>
  <si>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</si>
  <si>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</si>
  <si>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</si>
  <si>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</si>
  <si>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</si>
  <si>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</si>
  <si>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</si>
  <si>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</si>
  <si>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</si>
  <si>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</si>
  <si>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</si>
  <si>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</si>
  <si>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</si>
  <si>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</si>
  <si>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</si>
  <si>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</si>
  <si>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</si>
  <si>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</si>
  <si>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</si>
  <si>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</si>
  <si>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</si>
  <si>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</si>
  <si>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</si>
  <si>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</si>
  <si>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</si>
  <si>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</si>
  <si>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</si>
  <si>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</si>
  <si>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</si>
  <si>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</si>
  <si>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</si>
  <si>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</si>
  <si>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</si>
  <si>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</si>
  <si>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</si>
  <si>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</si>
  <si>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</si>
  <si>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</si>
  <si>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</si>
  <si>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</si>
  <si>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</si>
  <si>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</si>
  <si>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</si>
  <si>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</si>
  <si>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</si>
  <si>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</si>
  <si>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</si>
  <si>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</si>
  <si>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</si>
  <si>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</si>
  <si>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</si>
  <si>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</si>
  <si>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</si>
  <si>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</si>
  <si>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</si>
  <si>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</si>
  <si>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</si>
  <si>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</si>
  <si>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</si>
  <si>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</si>
  <si>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</si>
  <si>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</si>
  <si>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</si>
  <si>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</si>
  <si>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</si>
  <si>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</si>
  <si>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</si>
  <si>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</si>
  <si>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</si>
  <si>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</si>
  <si>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</si>
  <si>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</si>
  <si>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</si>
  <si>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</si>
  <si>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</si>
  <si>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</si>
  <si>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</si>
  <si>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</si>
  <si>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</si>
  <si>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</si>
  <si>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</si>
  <si>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</si>
  <si>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</si>
  <si>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</si>
  <si>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</si>
  <si>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</si>
  <si>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</si>
  <si>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</si>
  <si>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</si>
  <si>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</si>
  <si>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</si>
  <si>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</si>
  <si>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</si>
  <si>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</si>
  <si>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</si>
  <si>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</si>
  <si>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</si>
  <si>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</si>
  <si>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</si>
  <si>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</si>
  <si>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</si>
  <si>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</si>
  <si>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</si>
  <si>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</si>
  <si>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</si>
  <si>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</si>
  <si>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</si>
  <si>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</si>
  <si>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</si>
  <si>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</si>
  <si>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</si>
  <si>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</si>
  <si>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</si>
  <si>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</si>
  <si>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</si>
  <si>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</si>
  <si>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</si>
  <si>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</si>
  <si>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</si>
  <si>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</si>
  <si>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</si>
  <si>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</si>
  <si>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</si>
  <si>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</si>
  <si>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</si>
  <si>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</si>
  <si>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</si>
  <si>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</si>
  <si>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</si>
  <si>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</si>
  <si>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</si>
  <si>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</si>
  <si>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</si>
  <si>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</si>
  <si>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</si>
  <si>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</si>
  <si>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</si>
  <si>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</si>
  <si>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</si>
  <si>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</si>
  <si>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</si>
  <si>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</si>
  <si>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</si>
  <si>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</si>
  <si>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</si>
  <si>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</si>
  <si>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</si>
  <si>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</si>
  <si>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</si>
  <si>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</si>
  <si>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</si>
  <si>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</si>
  <si>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</si>
  <si>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</si>
  <si>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</si>
  <si>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</si>
  <si>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</si>
  <si>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</si>
  <si>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</si>
  <si>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</si>
  <si>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</si>
  <si>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</si>
  <si>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</si>
  <si>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</si>
  <si>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</si>
  <si>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</si>
  <si>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</si>
  <si>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</si>
  <si>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</si>
  <si>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</si>
  <si>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</si>
  <si>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</si>
  <si>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</si>
  <si>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</si>
  <si>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</si>
  <si>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</si>
  <si>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</si>
  <si>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</si>
  <si>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</si>
  <si>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</si>
  <si>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</si>
  <si>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</si>
  <si>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</si>
  <si>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</si>
  <si>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</si>
  <si>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</si>
  <si>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</si>
  <si>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</si>
  <si>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</si>
  <si>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</si>
  <si>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</si>
  <si>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</si>
  <si>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</si>
  <si>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</si>
  <si>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</si>
  <si>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</si>
  <si>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</si>
  <si>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</si>
  <si>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</si>
  <si>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</si>
  <si>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</si>
  <si>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</si>
  <si>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</si>
  <si>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</si>
  <si>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</si>
  <si>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</si>
  <si>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</si>
  <si>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</si>
  <si>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</si>
  <si>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</si>
  <si>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</si>
  <si>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</si>
  <si>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</si>
  <si>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</si>
  <si>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</si>
  <si>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</si>
  <si>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</si>
  <si>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</si>
  <si>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</si>
  <si>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</si>
  <si>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</si>
  <si>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</si>
  <si>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</si>
  <si>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</si>
  <si>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</si>
  <si>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</si>
  <si>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</si>
  <si>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</si>
  <si>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</si>
  <si>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</si>
  <si>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</si>
  <si>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</si>
  <si>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</si>
  <si>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</si>
  <si>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</si>
  <si>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</si>
  <si>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</si>
  <si>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</si>
  <si>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</si>
  <si>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</si>
  <si>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</si>
  <si>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</si>
  <si>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</si>
  <si>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</si>
  <si>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</si>
  <si>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</si>
  <si>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</si>
  <si>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</si>
  <si>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</si>
  <si>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</si>
  <si>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</si>
  <si>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</si>
  <si>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</si>
  <si>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</si>
  <si>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</si>
  <si>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</si>
  <si>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</si>
  <si>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</si>
  <si>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</si>
  <si>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</si>
  <si>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</si>
  <si>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</si>
  <si>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</si>
  <si>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</si>
  <si>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</si>
  <si>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</si>
  <si>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</si>
  <si>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</si>
  <si>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</si>
  <si>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</si>
  <si>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</si>
  <si>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</si>
  <si>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</si>
  <si>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</si>
  <si>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</si>
  <si>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</si>
  <si>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</si>
  <si>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</si>
  <si>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</si>
  <si>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</si>
  <si>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</si>
  <si>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</si>
  <si>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</si>
  <si>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</si>
  <si>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</si>
  <si>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</si>
  <si>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</si>
  <si>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</si>
  <si>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</si>
  <si>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</si>
  <si>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</si>
  <si>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</si>
  <si>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</si>
  <si>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</si>
  <si>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</si>
  <si>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</si>
  <si>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</si>
  <si>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</si>
  <si>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</si>
  <si>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</si>
  <si>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</si>
  <si>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</si>
  <si>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</si>
  <si>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</si>
  <si>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</si>
  <si>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</si>
  <si>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</si>
  <si>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</si>
  <si>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</si>
  <si>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</si>
  <si>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</si>
  <si>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</si>
  <si>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</si>
  <si>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</si>
  <si>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</si>
  <si>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</si>
  <si>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</si>
  <si>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</si>
  <si>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</si>
  <si>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</si>
  <si>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</si>
  <si>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</si>
  <si>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</si>
  <si>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</si>
  <si>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</si>
  <si>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</si>
  <si>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</si>
  <si>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</si>
  <si>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</si>
  <si>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</si>
  <si>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</si>
  <si>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</si>
  <si>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</si>
  <si>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</si>
  <si>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</si>
  <si>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</si>
  <si>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</si>
  <si>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</si>
  <si>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</si>
  <si>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</si>
  <si>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</si>
  <si>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</si>
  <si>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</si>
  <si>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</si>
  <si>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</si>
  <si>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</si>
  <si>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</si>
  <si>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</si>
  <si>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</si>
  <si>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</si>
  <si>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</si>
  <si>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</si>
  <si>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</si>
  <si>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</si>
  <si>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</si>
  <si>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</si>
  <si>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</si>
  <si>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</si>
  <si>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</si>
  <si>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</si>
  <si>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</si>
  <si>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</si>
  <si>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</si>
  <si>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</si>
  <si>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</si>
  <si>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</si>
  <si>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</si>
  <si>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</si>
  <si>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</si>
  <si>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</si>
  <si>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</si>
  <si>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</si>
  <si>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</si>
  <si>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</si>
  <si>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</si>
  <si>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</si>
  <si>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</si>
  <si>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</si>
  <si>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</si>
  <si>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</si>
  <si>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</si>
  <si>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</si>
  <si>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</si>
  <si>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</si>
  <si>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</si>
  <si>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</si>
  <si>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</si>
  <si>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</si>
  <si>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</si>
  <si>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</si>
  <si>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</si>
  <si>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</si>
  <si>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</si>
  <si>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</si>
  <si>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</si>
  <si>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</si>
  <si>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</si>
  <si>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</si>
  <si>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</si>
  <si>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</si>
  <si>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</si>
  <si>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</si>
  <si>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</si>
  <si>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</si>
  <si>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</si>
  <si>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</si>
  <si>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</si>
  <si>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</si>
  <si>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</si>
  <si>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</si>
  <si>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</si>
  <si>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</si>
  <si>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</si>
  <si>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</si>
  <si>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</si>
  <si>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</si>
  <si>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</si>
  <si>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</si>
  <si>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</si>
  <si>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</si>
  <si>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</si>
  <si>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</si>
  <si>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</si>
  <si>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</si>
  <si>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</si>
  <si>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</si>
  <si>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</si>
  <si>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</si>
  <si>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</si>
  <si>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</si>
  <si>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</si>
  <si>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</si>
  <si>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</si>
  <si>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</si>
  <si>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</si>
  <si>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</si>
  <si>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</si>
  <si>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</si>
  <si>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</si>
  <si>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</si>
  <si>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</si>
  <si>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</si>
  <si>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</si>
  <si>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</si>
  <si>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</si>
  <si>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</si>
  <si>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</si>
  <si>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</si>
  <si>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</si>
  <si>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</si>
  <si>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</si>
  <si>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</si>
  <si>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</si>
  <si>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</si>
  <si>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</si>
  <si>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</si>
  <si>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</si>
  <si>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</si>
  <si>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</si>
  <si>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</si>
  <si>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</si>
  <si>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</si>
  <si>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</si>
  <si>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</si>
  <si>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</si>
  <si>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</si>
  <si>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</si>
  <si>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</si>
  <si>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</si>
  <si>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</si>
  <si>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</si>
  <si>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</si>
  <si>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</si>
  <si>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</si>
  <si>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</si>
  <si>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</si>
  <si>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</si>
  <si>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</si>
  <si>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</si>
  <si>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</si>
  <si>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</si>
  <si>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</si>
  <si>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</si>
  <si>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</si>
  <si>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</si>
  <si>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</si>
  <si>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</si>
  <si>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</si>
  <si>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</si>
  <si>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</si>
  <si>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</si>
  <si>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</si>
  <si>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</si>
  <si>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</si>
  <si>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</si>
  <si>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</si>
  <si>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</si>
  <si>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</si>
  <si>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</si>
  <si>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</si>
  <si>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</si>
  <si>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</si>
  <si>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</si>
  <si>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</si>
  <si>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</si>
  <si>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</si>
  <si>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</si>
  <si>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</si>
  <si>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</si>
  <si>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</si>
  <si>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</si>
  <si>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</si>
  <si>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</si>
  <si>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</si>
  <si>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</si>
  <si>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</si>
  <si>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</si>
  <si>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</si>
  <si>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</si>
  <si>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</si>
  <si>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</si>
  <si>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</si>
  <si>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</si>
  <si>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</si>
  <si>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</si>
  <si>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</si>
  <si>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</si>
  <si>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</si>
  <si>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</si>
  <si>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</si>
  <si>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</si>
  <si>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</si>
  <si>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</si>
  <si>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</si>
  <si>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</si>
  <si>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</si>
  <si>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</si>
  <si>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</si>
  <si>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</si>
  <si>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</si>
  <si>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</si>
  <si>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</si>
  <si>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</si>
  <si>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</si>
  <si>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</si>
  <si>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</si>
  <si>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</si>
  <si>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</si>
  <si>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</si>
  <si>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</si>
  <si>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</si>
  <si>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</si>
  <si>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</si>
  <si>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</si>
  <si>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</si>
  <si>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</si>
  <si>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</si>
  <si>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</si>
  <si>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</si>
  <si>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</si>
  <si>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</si>
  <si>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</si>
  <si>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</si>
  <si>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</si>
  <si>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</si>
  <si>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</si>
  <si>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</si>
  <si>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</si>
  <si>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</si>
  <si>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</si>
  <si>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</si>
  <si>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</si>
  <si>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</si>
  <si>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</si>
  <si>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</si>
  <si>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</si>
  <si>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</si>
  <si>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</si>
  <si>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</si>
  <si>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</si>
  <si>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</si>
  <si>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</si>
  <si>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</si>
  <si>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</si>
  <si>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</si>
  <si>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</si>
  <si>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</si>
  <si>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</si>
  <si>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</si>
  <si>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</si>
  <si>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</si>
  <si>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</si>
  <si>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</si>
  <si>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</si>
  <si>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</si>
  <si>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</si>
  <si>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</si>
  <si>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</si>
  <si>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</si>
  <si>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</si>
  <si>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</si>
  <si>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</si>
  <si>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</si>
  <si>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</si>
  <si>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</si>
  <si>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</si>
  <si>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</si>
  <si>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</si>
  <si>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</si>
  <si>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</si>
  <si>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</si>
  <si>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</si>
  <si>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</si>
  <si>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</si>
  <si>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</si>
  <si>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</si>
  <si>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</si>
  <si>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</si>
  <si>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</si>
  <si>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</si>
  <si>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</si>
  <si>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</si>
  <si>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</si>
  <si>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</si>
  <si>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</si>
  <si>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</si>
  <si>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</si>
  <si>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</si>
  <si>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</si>
  <si>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</si>
  <si>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</si>
  <si>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</si>
  <si>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</si>
  <si>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</si>
  <si>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</si>
  <si>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</si>
  <si>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</si>
  <si>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</si>
  <si>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</si>
  <si>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</si>
  <si>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</si>
  <si>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</si>
  <si>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</si>
  <si>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</si>
  <si>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</si>
  <si>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</si>
  <si>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</si>
  <si>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</si>
  <si>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</si>
  <si>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</si>
  <si>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</si>
  <si>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</si>
  <si>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</si>
  <si>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</si>
  <si>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</si>
  <si>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</si>
  <si>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</si>
  <si>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</si>
  <si>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</si>
  <si>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</si>
  <si>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</si>
  <si>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</si>
  <si>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</si>
  <si>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</si>
  <si>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</si>
  <si>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</si>
  <si>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</si>
  <si>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</si>
  <si>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</si>
  <si>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</si>
  <si>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</si>
  <si>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</si>
  <si>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</si>
  <si>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</si>
  <si>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</si>
  <si>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</si>
  <si>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</si>
  <si>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</si>
  <si>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</si>
  <si>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</si>
  <si>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</si>
  <si>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</si>
  <si>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</si>
  <si>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</si>
  <si>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</si>
  <si>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</si>
  <si>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</si>
  <si>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</si>
  <si>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</si>
  <si>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</si>
  <si>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</si>
  <si>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</si>
  <si>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</si>
  <si>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</si>
  <si>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</si>
  <si>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</si>
  <si>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</si>
  <si>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</si>
  <si>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</si>
  <si>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</si>
  <si>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</si>
  <si>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</si>
  <si>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</si>
  <si>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</si>
  <si>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</si>
  <si>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</si>
  <si>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</si>
  <si>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</si>
  <si>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</si>
  <si>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</si>
  <si>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</si>
  <si>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</si>
  <si>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</si>
  <si>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</si>
  <si>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</si>
  <si>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</si>
  <si>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</si>
  <si>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</si>
  <si>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</si>
  <si>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</si>
  <si>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</si>
  <si>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</si>
  <si>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</si>
  <si>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</si>
  <si>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</si>
  <si>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</si>
  <si>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</si>
  <si>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</si>
  <si>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</si>
  <si>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</si>
  <si>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</si>
  <si>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</si>
  <si>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</si>
  <si>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</si>
  <si>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</si>
  <si>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</si>
  <si>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</si>
  <si>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</si>
  <si>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</si>
  <si>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</si>
  <si>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</si>
  <si>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</si>
  <si>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</si>
  <si>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</si>
  <si>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</si>
  <si>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</si>
  <si>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</si>
  <si>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</si>
  <si>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</si>
  <si>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</si>
  <si>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</si>
  <si>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</si>
  <si>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</si>
  <si>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</si>
  <si>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</si>
  <si>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</si>
  <si>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</si>
  <si>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</si>
  <si>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</si>
  <si>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</si>
  <si>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</si>
  <si>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</si>
  <si>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</si>
  <si>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</si>
  <si>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</si>
  <si>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</si>
  <si>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</si>
  <si>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</si>
  <si>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</si>
  <si>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</si>
  <si>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</si>
  <si>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</si>
  <si>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</si>
  <si>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</si>
  <si>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</si>
  <si>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</si>
  <si>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</si>
  <si>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</si>
  <si>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</si>
  <si>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</si>
  <si>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</si>
  <si>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</si>
  <si>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</si>
  <si>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</si>
  <si>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</si>
  <si>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</si>
  <si>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</si>
  <si>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</si>
  <si>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</si>
  <si>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</si>
  <si>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</si>
  <si>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</si>
  <si>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</si>
  <si>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</si>
  <si>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</si>
  <si>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</si>
  <si>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</si>
  <si>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</si>
  <si>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</si>
  <si>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</si>
  <si>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</si>
  <si>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</si>
  <si>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</si>
  <si>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</si>
  <si>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</si>
  <si>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</si>
  <si>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</si>
  <si>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</si>
  <si>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</si>
  <si>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</si>
  <si>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</si>
  <si>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</si>
  <si>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</si>
  <si>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</si>
  <si>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</si>
  <si>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</si>
  <si>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</si>
  <si>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</si>
  <si>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</si>
  <si>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</si>
  <si>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</si>
  <si>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</si>
  <si>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</si>
  <si>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</si>
  <si>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</si>
  <si>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</si>
  <si>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</si>
  <si>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</si>
  <si>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</si>
  <si>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</si>
  <si>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</si>
  <si>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</si>
  <si>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</si>
  <si>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</si>
  <si>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</si>
  <si>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</si>
  <si>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</si>
  <si>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</si>
  <si>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</si>
  <si>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</si>
  <si>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</si>
  <si>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</si>
  <si>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</si>
  <si>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</si>
  <si>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</si>
  <si>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</si>
  <si>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</si>
  <si>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</si>
  <si>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</si>
  <si>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</si>
  <si>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</si>
  <si>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</si>
  <si>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</si>
  <si>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</si>
  <si>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</si>
  <si>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</si>
  <si>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</si>
  <si>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</si>
  <si>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</si>
  <si>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</si>
  <si>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</si>
  <si>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</si>
  <si>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</si>
  <si>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</si>
  <si>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</si>
  <si>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</si>
  <si>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</si>
  <si>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</si>
  <si>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</si>
  <si>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</si>
  <si>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</si>
  <si>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</si>
  <si>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</si>
  <si>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</si>
  <si>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</si>
  <si>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</si>
  <si>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</si>
  <si>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</si>
  <si>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</si>
  <si>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</si>
  <si>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</si>
  <si>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</si>
  <si>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</si>
  <si>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</si>
  <si>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</si>
  <si>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</si>
  <si>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</si>
  <si>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</si>
  <si>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</si>
  <si>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</si>
  <si>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</si>
  <si>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</si>
  <si>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</si>
  <si>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</si>
  <si>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</si>
  <si>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</si>
  <si>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</si>
  <si>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</si>
  <si>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</si>
  <si>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</si>
  <si>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</si>
  <si>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</si>
  <si>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</si>
  <si>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</si>
  <si>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</si>
  <si>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</si>
  <si>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</si>
  <si>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</si>
  <si>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</si>
  <si>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</si>
  <si>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</si>
  <si>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</si>
  <si>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</si>
  <si>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</si>
  <si>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</si>
  <si>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</si>
  <si>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</si>
  <si>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</si>
  <si>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</si>
  <si>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</si>
  <si>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</si>
  <si>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</si>
  <si>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</si>
  <si>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</si>
  <si>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</si>
  <si>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</si>
  <si>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</si>
  <si>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</si>
  <si>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</si>
  <si>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</si>
  <si>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</si>
  <si>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</si>
  <si>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</si>
  <si>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</si>
  <si>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</si>
  <si>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</si>
  <si>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</si>
  <si>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</si>
  <si>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</si>
  <si>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</si>
  <si>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</si>
  <si>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</si>
  <si>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</si>
  <si>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</si>
  <si>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</si>
  <si>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</si>
  <si>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</si>
  <si>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</si>
  <si>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</si>
  <si>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</si>
  <si>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</si>
  <si>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</si>
  <si>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</si>
  <si>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</si>
  <si>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</si>
  <si>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</si>
  <si>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</si>
  <si>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</si>
  <si>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</si>
  <si>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</si>
  <si>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</si>
  <si>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</si>
  <si>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</si>
  <si>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</si>
  <si>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</si>
  <si>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</si>
  <si>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</si>
  <si>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</si>
  <si>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</si>
  <si>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</si>
  <si>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</si>
  <si>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</si>
  <si>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</si>
  <si>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</si>
  <si>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</si>
  <si>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</si>
  <si>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</si>
  <si>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</si>
  <si>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</si>
  <si>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</si>
  <si>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</si>
  <si>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</si>
  <si>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</si>
  <si>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</si>
  <si>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</si>
  <si>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</si>
  <si>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</si>
  <si>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</si>
  <si>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</si>
  <si>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</si>
  <si>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</si>
  <si>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</si>
  <si>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</si>
  <si>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</si>
  <si>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</si>
  <si>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</si>
  <si>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</si>
  <si>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</si>
  <si>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</si>
  <si>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</si>
  <si>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</si>
  <si>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</si>
  <si>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</si>
  <si>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</si>
  <si>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</si>
  <si>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</si>
  <si>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</si>
  <si>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</si>
  <si>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</si>
  <si>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</si>
  <si>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</si>
  <si>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</si>
  <si>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</si>
  <si>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</si>
  <si>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</si>
  <si>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</si>
  <si>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</si>
  <si>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</si>
  <si>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</si>
  <si>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</si>
  <si>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</si>
  <si>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</si>
  <si>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</si>
  <si>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</si>
  <si>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</si>
  <si>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</si>
  <si>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</si>
  <si>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</si>
  <si>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</si>
  <si>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</si>
  <si>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</si>
  <si>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</si>
  <si>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</si>
  <si>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</si>
  <si>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</si>
  <si>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</si>
  <si>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</si>
  <si>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</si>
  <si>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</si>
  <si>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</si>
  <si>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</si>
  <si>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</si>
  <si>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</si>
  <si>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</si>
  <si>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</si>
  <si>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</si>
  <si>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</si>
  <si>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</si>
  <si>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</si>
  <si>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</si>
  <si>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</si>
  <si>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</si>
  <si>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</si>
  <si>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</si>
  <si>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</si>
  <si>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</si>
  <si>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</si>
  <si>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</si>
  <si>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</si>
  <si>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</si>
  <si>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</si>
  <si>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</si>
  <si>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</si>
  <si>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</si>
  <si>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</si>
  <si>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</si>
  <si>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</si>
  <si>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</si>
  <si>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</si>
  <si>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</si>
  <si>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</si>
  <si>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</si>
  <si>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</si>
  <si>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</si>
  <si>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</si>
  <si>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</si>
  <si>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</si>
  <si>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</si>
  <si>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</si>
  <si>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</si>
  <si>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</si>
  <si>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</si>
  <si>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</si>
  <si>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</si>
  <si>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</si>
  <si>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</si>
  <si>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</si>
  <si>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</si>
  <si>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</si>
  <si>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</si>
  <si>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</si>
  <si>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</si>
  <si>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</si>
  <si>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</si>
  <si>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</si>
  <si>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</si>
  <si>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</si>
  <si>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</si>
  <si>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</si>
  <si>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</si>
  <si>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</si>
  <si>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</si>
  <si>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</si>
  <si>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</si>
  <si>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</si>
  <si>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</si>
  <si>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</si>
  <si>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</si>
  <si>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</si>
  <si>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</si>
  <si>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</si>
  <si>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</si>
  <si>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</si>
  <si>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</si>
  <si>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</si>
  <si>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</si>
  <si>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</si>
  <si>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</si>
  <si>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</si>
  <si>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</si>
  <si>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</si>
  <si>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</si>
  <si>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</si>
  <si>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</si>
  <si>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</si>
  <si>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</si>
  <si>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</si>
  <si>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</si>
  <si>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</si>
  <si>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</si>
  <si>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</si>
  <si>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</si>
  <si>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</si>
  <si>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</si>
  <si>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</si>
  <si>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</si>
  <si>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</si>
  <si>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</si>
  <si>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</si>
  <si>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</si>
  <si>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</si>
  <si>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</si>
  <si>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</si>
  <si>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</si>
  <si>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</si>
  <si>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</si>
  <si>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</si>
  <si>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</si>
  <si>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</si>
  <si>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</si>
  <si>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</si>
  <si>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</si>
  <si>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</si>
  <si>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</si>
  <si>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</si>
  <si>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</si>
  <si>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</si>
  <si>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</si>
  <si>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</si>
  <si>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</si>
  <si>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</si>
  <si>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</si>
  <si>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</si>
  <si>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</si>
  <si>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</si>
  <si>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</si>
  <si>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</si>
  <si>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</si>
  <si>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</si>
  <si>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</si>
  <si>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</si>
  <si>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</si>
  <si>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</si>
  <si>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</si>
  <si>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</si>
  <si>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</si>
  <si>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</si>
  <si>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</si>
  <si>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</si>
  <si>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</si>
  <si>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</si>
  <si>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</si>
  <si>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</si>
  <si>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</si>
  <si>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</si>
  <si>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</si>
  <si>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</si>
  <si>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</si>
  <si>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</si>
  <si>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</si>
  <si>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</si>
  <si>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</si>
  <si>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</si>
  <si>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</si>
  <si>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</si>
  <si>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</si>
  <si>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</si>
  <si>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</si>
  <si>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</si>
  <si>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</si>
  <si>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</si>
  <si>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</si>
  <si>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</si>
  <si>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</si>
  <si>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</si>
  <si>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</si>
  <si>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</si>
  <si>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</si>
  <si>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</si>
  <si>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</si>
  <si>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</si>
  <si>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</si>
  <si>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</si>
  <si>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</si>
  <si>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</si>
  <si>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</si>
  <si>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</si>
  <si>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</si>
  <si>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</si>
  <si>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</si>
  <si>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</si>
  <si>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</si>
  <si>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</si>
  <si>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</si>
  <si>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</si>
  <si>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</si>
  <si>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</si>
  <si>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</si>
  <si>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</si>
  <si>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</si>
  <si>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</si>
  <si>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</si>
  <si>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</si>
  <si>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</si>
  <si>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</si>
  <si>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</si>
  <si>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</si>
  <si>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</si>
  <si>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</si>
  <si>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</si>
  <si>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</si>
  <si>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</si>
  <si>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</si>
  <si>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</si>
  <si>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</si>
  <si>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</si>
  <si>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</si>
  <si>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</si>
  <si>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</si>
  <si>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</si>
  <si>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</si>
  <si>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</si>
  <si>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</si>
  <si>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</si>
  <si>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</si>
  <si>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</si>
  <si>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</si>
  <si>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</si>
  <si>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</si>
  <si>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</si>
  <si>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</si>
  <si>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</si>
  <si>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</si>
  <si>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</si>
  <si>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</si>
  <si>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</si>
  <si>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</si>
  <si>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</si>
  <si>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</si>
  <si>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</si>
  <si>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</si>
  <si>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</si>
  <si>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</si>
  <si>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</si>
  <si>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</si>
  <si>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</si>
  <si>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</si>
  <si>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</si>
  <si>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</si>
  <si>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</si>
  <si>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</si>
  <si>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</si>
  <si>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</si>
  <si>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</si>
  <si>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</si>
  <si>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</si>
  <si>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</si>
  <si>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</si>
  <si>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</si>
  <si>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</si>
  <si>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</si>
  <si>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</si>
  <si>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</si>
  <si>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</si>
  <si>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</si>
  <si>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</si>
  <si>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</si>
  <si>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</si>
  <si>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</si>
  <si>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</si>
  <si>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</si>
  <si>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</si>
  <si>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</si>
  <si>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</si>
  <si>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</si>
  <si>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</si>
  <si>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</si>
  <si>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</si>
  <si>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</si>
  <si>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</si>
  <si>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</si>
  <si>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</si>
  <si>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</si>
  <si>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</si>
  <si>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</si>
  <si>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</si>
  <si>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</si>
  <si>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</si>
  <si>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</si>
  <si>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</si>
  <si>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</si>
  <si>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</si>
  <si>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</si>
  <si>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</si>
  <si>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</si>
  <si>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</si>
  <si>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</si>
  <si>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</si>
  <si>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</si>
  <si>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</si>
  <si>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</si>
  <si>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</si>
  <si>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</si>
  <si>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</si>
  <si>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</si>
  <si>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</si>
  <si>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</si>
  <si>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</si>
  <si>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</si>
  <si>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</si>
  <si>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</si>
  <si>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</si>
  <si>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</si>
  <si>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</si>
  <si>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</si>
  <si>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</si>
  <si>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</si>
  <si>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</si>
  <si>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</si>
  <si>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</si>
  <si>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</si>
  <si>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</si>
  <si>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</si>
  <si>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</si>
  <si>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</si>
  <si>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</si>
  <si>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</si>
  <si>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</si>
  <si>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</si>
  <si>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</si>
  <si>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</si>
  <si>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</si>
  <si>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</si>
  <si>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</si>
  <si>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</si>
  <si>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</si>
  <si>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</si>
  <si>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</si>
  <si>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</si>
  <si>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</si>
  <si>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</si>
  <si>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</si>
  <si>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</si>
  <si>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</si>
  <si>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</si>
  <si>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</si>
  <si>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</si>
  <si>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</si>
  <si>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</si>
  <si>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</si>
  <si>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</si>
  <si>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</si>
  <si>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</si>
  <si>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</si>
  <si>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</si>
  <si>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</si>
  <si>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</si>
  <si>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</si>
  <si>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</si>
  <si>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</si>
  <si>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</si>
  <si>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</si>
  <si>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</si>
  <si>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</si>
  <si>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</si>
  <si>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</si>
  <si>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</si>
  <si>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</si>
  <si>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</si>
  <si>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</si>
  <si>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</si>
  <si>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</si>
  <si>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</si>
  <si>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</si>
  <si>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</si>
  <si>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</si>
  <si>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</si>
  <si>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</si>
  <si>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</si>
  <si>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</si>
  <si>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</si>
  <si>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</si>
  <si>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</si>
  <si>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</si>
  <si>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</si>
  <si>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</si>
  <si>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</si>
  <si>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</si>
  <si>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</si>
  <si>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</si>
  <si>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</si>
  <si>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</si>
  <si>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</si>
  <si>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</si>
  <si>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</si>
  <si>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</si>
  <si>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</si>
  <si>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</si>
  <si>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</si>
  <si>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</si>
  <si>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</si>
  <si>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</si>
  <si>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</si>
  <si>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</si>
  <si>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</si>
  <si>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</si>
  <si>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</si>
  <si>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</si>
  <si>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</si>
  <si>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</si>
  <si>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</si>
  <si>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</si>
  <si>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</si>
  <si>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</si>
  <si>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</si>
  <si>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</si>
  <si>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</si>
  <si>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</si>
  <si>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</si>
  <si>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</si>
  <si>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</si>
  <si>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</si>
  <si>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</si>
  <si>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</si>
  <si>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</si>
  <si>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</si>
  <si>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</si>
  <si>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</si>
  <si>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</si>
  <si>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</si>
  <si>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</si>
  <si>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</si>
  <si>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</si>
  <si>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</si>
  <si>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</si>
  <si>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</si>
  <si>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</si>
  <si>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</si>
  <si>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</si>
  <si>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</si>
  <si>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</si>
  <si>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</si>
  <si>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</si>
  <si>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</si>
  <si>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</si>
  <si>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</si>
  <si>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</si>
  <si>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</si>
  <si>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</si>
  <si>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</si>
  <si>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</si>
  <si>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</si>
  <si>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</si>
  <si>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</si>
  <si>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</si>
  <si>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</si>
  <si>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</si>
  <si>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</si>
  <si>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</si>
  <si>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</si>
  <si>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</si>
  <si>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</si>
  <si>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</si>
  <si>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</si>
  <si>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</si>
  <si>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</si>
  <si>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</si>
  <si>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</si>
  <si>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</si>
  <si>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</si>
  <si>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</si>
  <si>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</si>
  <si>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</si>
  <si>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</si>
  <si>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</si>
  <si>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</si>
  <si>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</si>
  <si>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</si>
  <si>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</si>
  <si>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</si>
  <si>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</si>
  <si>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</si>
  <si>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</si>
  <si>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</si>
  <si>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</si>
  <si>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</si>
  <si>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</si>
  <si>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</si>
  <si>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</si>
  <si>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</si>
  <si>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</si>
  <si>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</si>
  <si>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</si>
  <si>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</si>
  <si>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</si>
  <si>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</si>
  <si>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</si>
  <si>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</si>
  <si>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</si>
  <si>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</si>
  <si>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</si>
  <si>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</si>
  <si>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</si>
  <si>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</si>
  <si>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</si>
  <si>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</si>
  <si>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</si>
  <si>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</si>
  <si>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</si>
  <si>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</si>
  <si>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</si>
  <si>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</si>
  <si>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</si>
  <si>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</si>
  <si>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</si>
  <si>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</si>
  <si>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</si>
  <si>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</si>
  <si>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</si>
  <si>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</si>
  <si>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</si>
  <si>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</si>
  <si>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</si>
  <si>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</si>
  <si>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</si>
  <si>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</si>
  <si>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</si>
  <si>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</si>
  <si>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</si>
  <si>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</si>
  <si>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</si>
  <si>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</si>
  <si>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</si>
  <si>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</si>
  <si>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</si>
  <si>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</si>
  <si>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</si>
  <si>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</si>
  <si>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</si>
  <si>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</si>
  <si>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</si>
  <si>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</si>
  <si>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</si>
  <si>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</si>
  <si>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</si>
  <si>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</si>
  <si>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</si>
  <si>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</si>
  <si>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</si>
  <si>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</si>
  <si>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</si>
  <si>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</si>
  <si>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</si>
  <si>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</si>
  <si>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</si>
  <si>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</si>
  <si>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</si>
  <si>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</si>
  <si>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</si>
  <si>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</si>
  <si>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</si>
  <si>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</si>
  <si>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</si>
  <si>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</si>
  <si>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</si>
  <si>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</si>
  <si>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</si>
  <si>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</si>
  <si>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</si>
  <si>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</si>
  <si>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</si>
  <si>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</si>
  <si>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</si>
  <si>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</si>
  <si>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</si>
  <si>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</si>
  <si>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</si>
  <si>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</si>
  <si>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</si>
  <si>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</si>
  <si>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</si>
  <si>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</si>
  <si>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</si>
  <si>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</si>
  <si>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</si>
  <si>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</si>
  <si>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</si>
  <si>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</si>
  <si>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</si>
  <si>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</si>
  <si>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</si>
  <si>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</si>
  <si>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</si>
  <si>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</si>
  <si>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</si>
  <si>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</si>
  <si>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</si>
  <si>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</si>
  <si>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</si>
  <si>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</si>
  <si>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</si>
  <si>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</si>
  <si>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</si>
  <si>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</si>
  <si>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</si>
  <si>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</si>
  <si>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</si>
  <si>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</si>
  <si>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</si>
  <si>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</si>
  <si>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</si>
  <si>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</si>
  <si>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</si>
  <si>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</si>
  <si>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</si>
  <si>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</si>
  <si>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</si>
  <si>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</si>
  <si>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</si>
  <si>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</si>
  <si>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</si>
  <si>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</si>
  <si>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</si>
  <si>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</si>
  <si>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</si>
  <si>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</si>
  <si>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</si>
  <si>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</si>
  <si>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</si>
  <si>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</si>
  <si>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</si>
  <si>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</si>
  <si>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</si>
  <si>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</si>
  <si>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</si>
  <si>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</si>
  <si>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</si>
  <si>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</si>
  <si>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</si>
  <si>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</si>
  <si>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</si>
  <si>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</si>
  <si>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</si>
  <si>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</si>
  <si>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</si>
  <si>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</si>
  <si>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</si>
  <si>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</si>
  <si>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</si>
  <si>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</si>
  <si>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</si>
  <si>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</si>
  <si>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</si>
  <si>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</si>
  <si>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</si>
  <si>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</si>
  <si>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</si>
  <si>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</si>
  <si>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</si>
  <si>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</si>
  <si>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</si>
  <si>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</si>
  <si>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</si>
  <si>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</si>
  <si>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</si>
  <si>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</si>
  <si>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</si>
  <si>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</si>
  <si>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</si>
  <si>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</si>
  <si>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</si>
  <si>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</si>
  <si>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</si>
  <si>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</si>
  <si>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</si>
  <si>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</si>
  <si>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</si>
  <si>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</si>
  <si>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</si>
  <si>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</si>
  <si>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</si>
  <si>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</si>
  <si>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</si>
  <si>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</si>
  <si>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</si>
  <si>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</si>
  <si>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</si>
  <si>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</si>
  <si>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</si>
  <si>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</si>
  <si>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</si>
  <si>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</si>
  <si>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</si>
  <si>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</si>
  <si>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</si>
  <si>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</si>
  <si>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</si>
  <si>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</si>
  <si>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</si>
  <si>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</si>
  <si>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</si>
  <si>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</si>
  <si>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</si>
  <si>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</si>
  <si>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</si>
  <si>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</si>
  <si>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</si>
  <si>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</si>
  <si>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</si>
  <si>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</si>
  <si>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</si>
  <si>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</si>
  <si>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</si>
  <si>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</si>
  <si>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</si>
  <si>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</si>
  <si>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</si>
  <si>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</si>
  <si>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</si>
  <si>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</si>
  <si>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</si>
  <si>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</si>
  <si>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</si>
  <si>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</si>
  <si>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</si>
  <si>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</si>
  <si>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</si>
  <si>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</si>
  <si>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</si>
  <si>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</si>
  <si>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</si>
  <si>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</si>
  <si>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</si>
  <si>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</si>
  <si>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</si>
  <si>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</si>
  <si>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</si>
  <si>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</si>
  <si>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</si>
  <si>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</si>
  <si>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</si>
  <si>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</si>
  <si>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</si>
  <si>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</si>
  <si>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</si>
  <si>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</si>
  <si>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</si>
  <si>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</si>
  <si>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</si>
  <si>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</si>
  <si>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</si>
  <si>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</si>
  <si>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</si>
  <si>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</si>
  <si>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</si>
  <si>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</si>
  <si>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</si>
  <si>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</si>
  <si>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</si>
  <si>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</si>
  <si>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</si>
  <si>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</si>
  <si>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</si>
  <si>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</si>
  <si>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</si>
  <si>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</si>
  <si>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</si>
  <si>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</si>
  <si>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</si>
  <si>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</si>
  <si>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</si>
  <si>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</si>
  <si>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</si>
  <si>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</si>
  <si>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</si>
  <si>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</si>
  <si>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</si>
  <si>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</si>
  <si>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</si>
  <si>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</si>
  <si>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</si>
  <si>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</si>
  <si>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</si>
  <si>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</si>
  <si>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</si>
  <si>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</si>
  <si>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</si>
  <si>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</si>
  <si>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</si>
  <si>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</si>
  <si>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</si>
  <si>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</si>
  <si>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</si>
  <si>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</si>
  <si>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</si>
  <si>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</si>
  <si>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</si>
  <si>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</si>
  <si>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</si>
  <si>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</si>
  <si>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</si>
  <si>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</si>
  <si>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</si>
  <si>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</si>
  <si>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</si>
  <si>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</si>
  <si>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</si>
  <si>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</si>
  <si>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</si>
  <si>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</si>
  <si>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</si>
  <si>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</si>
  <si>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</si>
  <si>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</si>
  <si>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</si>
  <si>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</si>
  <si>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</si>
  <si>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</si>
  <si>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</si>
  <si>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</si>
  <si>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</si>
  <si>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</si>
  <si>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</si>
  <si>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</si>
  <si>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</si>
  <si>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</si>
  <si>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</si>
  <si>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</si>
  <si>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</si>
  <si>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</si>
  <si>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</si>
  <si>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</si>
  <si>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</si>
  <si>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</si>
  <si>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</si>
  <si>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</si>
  <si>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</si>
  <si>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</si>
  <si>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</si>
  <si>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</si>
  <si>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</si>
  <si>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</si>
  <si>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</si>
  <si>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</si>
  <si>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</si>
  <si>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</si>
  <si>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</si>
  <si>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</si>
  <si>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</si>
  <si>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</si>
  <si>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</si>
  <si>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</si>
  <si>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</si>
  <si>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</si>
  <si>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</si>
  <si>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</si>
  <si>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</si>
  <si>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</si>
  <si>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</si>
  <si>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</si>
  <si>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</si>
  <si>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</si>
  <si>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</si>
  <si>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</si>
  <si>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</si>
  <si>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</si>
  <si>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</si>
  <si>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</si>
  <si>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</si>
  <si>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</si>
  <si>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</si>
  <si>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</si>
  <si>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</si>
  <si>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</si>
  <si>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</si>
  <si>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</si>
  <si>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</si>
  <si>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</si>
  <si>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</si>
  <si>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</si>
  <si>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</si>
  <si>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</si>
  <si>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</si>
  <si>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</si>
  <si>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</si>
  <si>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</si>
  <si>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</si>
  <si>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</si>
  <si>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</si>
  <si>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</si>
  <si>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</si>
  <si>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</si>
  <si>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</si>
  <si>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</si>
  <si>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</si>
  <si>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</si>
  <si>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</si>
  <si>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</si>
  <si>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</si>
  <si>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</si>
  <si>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</si>
  <si>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</si>
  <si>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</si>
  <si>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</si>
  <si>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</si>
  <si>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</si>
  <si>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</si>
  <si>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</si>
  <si>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</si>
  <si>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</si>
  <si>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</si>
  <si>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</si>
  <si>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</si>
  <si>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</si>
  <si>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</si>
  <si>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</si>
  <si>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</si>
  <si>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</si>
  <si>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</si>
  <si>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</si>
  <si>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</si>
  <si>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</si>
  <si>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</si>
  <si>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</si>
  <si>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</si>
  <si>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</si>
  <si>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</si>
  <si>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</si>
  <si>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</si>
  <si>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</si>
  <si>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</si>
  <si>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</si>
  <si>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</si>
  <si>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</si>
  <si>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</si>
  <si>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</si>
  <si>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</si>
  <si>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</si>
  <si>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</si>
  <si>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</si>
  <si>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</si>
  <si>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</si>
  <si>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</si>
  <si>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</si>
  <si>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</si>
  <si>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</si>
  <si>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</si>
  <si>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</si>
  <si>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</si>
  <si>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</si>
  <si>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</si>
  <si>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</si>
  <si>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</si>
  <si>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</si>
  <si>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</si>
  <si>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</si>
  <si>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</si>
  <si>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</si>
  <si>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</si>
  <si>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</si>
  <si>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</si>
  <si>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</si>
  <si>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</si>
  <si>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</si>
  <si>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</si>
  <si>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</si>
  <si>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</si>
  <si>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</si>
  <si>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</si>
  <si>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</si>
  <si>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</si>
  <si>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</si>
  <si>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</si>
  <si>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</si>
  <si>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</si>
  <si>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</si>
  <si>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</si>
  <si>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</si>
  <si>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</si>
  <si>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</si>
  <si>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</si>
  <si>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</si>
  <si>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</si>
  <si>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</si>
  <si>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</si>
  <si>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</si>
  <si>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</si>
  <si>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</si>
  <si>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</si>
  <si>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</si>
  <si>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</si>
  <si>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</si>
  <si>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</si>
  <si>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</si>
  <si>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</si>
  <si>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</si>
  <si>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</si>
  <si>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</si>
  <si>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</si>
  <si>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</si>
  <si>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</si>
  <si>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</si>
  <si>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</si>
  <si>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</si>
  <si>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</si>
  <si>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</si>
  <si>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</si>
  <si>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</si>
  <si>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</si>
  <si>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</si>
  <si>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</si>
  <si>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</si>
  <si>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</si>
  <si>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</si>
  <si>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</si>
  <si>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</si>
  <si>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</si>
  <si>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</si>
  <si>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</si>
  <si>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</si>
  <si>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</si>
  <si>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</si>
  <si>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</si>
  <si>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</si>
  <si>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</si>
  <si>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</si>
  <si>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</si>
  <si>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</si>
  <si>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</si>
  <si>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</si>
  <si>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</si>
  <si>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</si>
  <si>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</si>
  <si>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</si>
  <si>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</si>
  <si>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</si>
  <si>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</si>
  <si>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</si>
  <si>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</si>
  <si>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</si>
  <si>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</si>
  <si>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</si>
  <si>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</si>
  <si>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</si>
  <si>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</si>
  <si>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</si>
  <si>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</si>
  <si>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</si>
  <si>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</si>
  <si>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</si>
  <si>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</si>
  <si>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</si>
  <si>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</si>
  <si>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</si>
  <si>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</si>
  <si>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</si>
  <si>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</si>
  <si>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</si>
  <si>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</si>
  <si>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</si>
  <si>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</si>
  <si>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</si>
  <si>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</si>
  <si>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</si>
  <si>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</si>
  <si>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</si>
  <si>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</si>
  <si>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</si>
  <si>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</si>
  <si>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</si>
  <si>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</si>
  <si>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</si>
  <si>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</si>
  <si>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</si>
  <si>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</si>
  <si>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</si>
  <si>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</si>
  <si>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</si>
  <si>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</si>
  <si>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</si>
  <si>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</si>
  <si>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</si>
  <si>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</si>
  <si>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</si>
  <si>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</si>
  <si>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</si>
  <si>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</si>
  <si>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</si>
  <si>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</si>
  <si>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</si>
  <si>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</si>
  <si>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</si>
  <si>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</si>
  <si>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</si>
  <si>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</si>
  <si>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</si>
  <si>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</si>
  <si>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</si>
  <si>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</si>
  <si>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</si>
  <si>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</si>
  <si>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</si>
  <si>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</si>
  <si>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</si>
  <si>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</si>
  <si>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</si>
  <si>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</si>
  <si>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</si>
  <si>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</si>
  <si>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</si>
  <si>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</si>
  <si>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</si>
  <si>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</si>
  <si>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</si>
  <si>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</si>
  <si>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</si>
  <si>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</si>
  <si>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</si>
  <si>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</si>
  <si>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</si>
  <si>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</si>
  <si>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</si>
  <si>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</si>
  <si>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</si>
  <si>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</si>
  <si>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</si>
  <si>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</si>
  <si>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</si>
  <si>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</si>
  <si>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</si>
  <si>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</si>
  <si>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</si>
  <si>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</si>
  <si>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</si>
  <si>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</si>
  <si>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</si>
  <si>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</si>
  <si>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</si>
  <si>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</si>
  <si>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</si>
  <si>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</si>
  <si>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</si>
  <si>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</si>
  <si>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</si>
  <si>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</si>
  <si>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</si>
  <si>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</si>
  <si>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</si>
  <si>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</si>
  <si>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</si>
  <si>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</si>
  <si>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</si>
  <si>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</si>
  <si>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</si>
  <si>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</si>
  <si>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</si>
  <si>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</si>
  <si>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</si>
  <si>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</si>
  <si>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</si>
  <si>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</si>
  <si>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</si>
  <si>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</si>
  <si>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</si>
  <si>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</si>
  <si>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</si>
  <si>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</si>
  <si>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</si>
  <si>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</si>
  <si>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</si>
  <si>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</si>
  <si>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</si>
  <si>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</si>
  <si>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</si>
  <si>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</si>
  <si>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</si>
  <si>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</si>
  <si>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</si>
  <si>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</si>
  <si>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</si>
  <si>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</si>
  <si>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</si>
  <si>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</si>
  <si>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</si>
  <si>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</si>
  <si>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</si>
  <si>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</si>
  <si>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</si>
  <si>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</si>
  <si>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</si>
  <si>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</si>
  <si>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</si>
  <si>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</si>
  <si>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</si>
  <si>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</si>
  <si>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</si>
  <si>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</si>
  <si>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</si>
  <si>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</si>
  <si>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</si>
  <si>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</si>
  <si>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</si>
  <si>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</si>
  <si>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</si>
  <si>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</si>
  <si>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</si>
  <si>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</si>
  <si>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</si>
  <si>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</si>
  <si>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</si>
  <si>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</si>
  <si>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</si>
  <si>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</si>
  <si>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</si>
  <si>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</si>
  <si>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</si>
  <si>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</si>
  <si>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</si>
  <si>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</si>
  <si>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</si>
  <si>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</si>
  <si>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</si>
  <si>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</si>
  <si>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</si>
  <si>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</si>
  <si>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</si>
  <si>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</si>
  <si>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</si>
  <si>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</si>
  <si>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</si>
  <si>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</si>
  <si>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</si>
  <si>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</si>
  <si>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</si>
  <si>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</si>
  <si>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</si>
  <si>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</si>
  <si>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</si>
  <si>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</si>
  <si>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</si>
  <si>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</si>
  <si>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</si>
  <si>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</si>
  <si>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</si>
  <si>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</si>
  <si>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</si>
  <si>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</si>
  <si>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</si>
  <si>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</si>
  <si>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</si>
  <si>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</si>
  <si>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</si>
  <si>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</si>
  <si>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</si>
  <si>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</si>
  <si>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</si>
  <si>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</si>
  <si>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</si>
  <si>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</si>
  <si>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</si>
  <si>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</si>
  <si>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</si>
  <si>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</si>
  <si>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</si>
  <si>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</si>
  <si>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</si>
  <si>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</si>
  <si>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</si>
  <si>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</si>
  <si>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</si>
  <si>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</si>
  <si>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</si>
  <si>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</si>
  <si>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</si>
  <si>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</si>
  <si>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</si>
  <si>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</si>
  <si>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</si>
  <si>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</si>
  <si>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</si>
  <si>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</si>
  <si>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</si>
  <si>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</si>
  <si>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</si>
  <si>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</si>
  <si>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</si>
  <si>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</si>
  <si>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</si>
  <si>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</si>
  <si>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</si>
  <si>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</si>
  <si>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</si>
  <si>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</si>
  <si>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</si>
  <si>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</si>
  <si>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</si>
  <si>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</si>
  <si>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</si>
  <si>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</si>
  <si>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</si>
  <si>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</si>
  <si>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</si>
  <si>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</si>
  <si>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</si>
  <si>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</si>
  <si>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</si>
  <si>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</si>
  <si>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</si>
  <si>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</si>
  <si>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</si>
  <si>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</si>
  <si>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</si>
  <si>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</si>
  <si>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</si>
  <si>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</si>
  <si>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</si>
  <si>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</si>
  <si>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</si>
  <si>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</si>
  <si>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</si>
  <si>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</si>
  <si>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</si>
  <si>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</si>
  <si>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</si>
  <si>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</si>
  <si>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</si>
  <si>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</si>
  <si>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</si>
  <si>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</si>
  <si>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</si>
  <si>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</si>
  <si>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</si>
  <si>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</si>
  <si>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</si>
  <si>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</si>
  <si>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</si>
  <si>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</si>
  <si>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</si>
  <si>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</si>
  <si>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</si>
  <si>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</si>
  <si>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</si>
  <si>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</si>
  <si>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</si>
  <si>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</si>
  <si>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</si>
  <si>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</si>
  <si>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</si>
  <si>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</si>
  <si>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</si>
  <si>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</si>
  <si>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</si>
  <si>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</si>
  <si>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</si>
  <si>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</si>
  <si>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</si>
  <si>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</si>
  <si>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</si>
  <si>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</si>
  <si>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</si>
  <si>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</si>
  <si>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</si>
  <si>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</si>
  <si>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</si>
  <si>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</si>
  <si>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</si>
  <si>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</si>
  <si>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</si>
  <si>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</si>
  <si>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</si>
  <si>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</si>
  <si>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</si>
  <si>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</si>
  <si>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</si>
  <si>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</si>
  <si>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</si>
  <si>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</si>
  <si>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</si>
  <si>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</si>
  <si>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</si>
  <si>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</si>
  <si>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</si>
  <si>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</si>
  <si>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</si>
  <si>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</si>
  <si>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</si>
  <si>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</si>
  <si>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</si>
  <si>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</si>
  <si>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</si>
  <si>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</si>
  <si>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</si>
  <si>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</si>
  <si>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</si>
  <si>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</si>
  <si>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</si>
  <si>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</si>
  <si>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</si>
  <si>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</si>
  <si>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</si>
  <si>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</si>
  <si>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</si>
  <si>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</si>
  <si>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</si>
  <si>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</si>
  <si>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</si>
  <si>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</si>
  <si>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</si>
  <si>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</si>
  <si>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</si>
  <si>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</si>
  <si>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</si>
  <si>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</si>
  <si>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</si>
  <si>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</si>
  <si>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</si>
  <si>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</si>
  <si>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</si>
  <si>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</si>
  <si>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</si>
  <si>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</si>
  <si>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</si>
  <si>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</si>
  <si>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</si>
  <si>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</si>
  <si>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</si>
  <si>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</si>
  <si>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</si>
  <si>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</si>
  <si>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</si>
  <si>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</si>
  <si>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</si>
  <si>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</si>
  <si>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</si>
  <si>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</si>
  <si>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</si>
  <si>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</si>
  <si>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</si>
  <si>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</si>
  <si>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</si>
  <si>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</si>
  <si>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</si>
  <si>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</si>
  <si>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</si>
  <si>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</si>
  <si>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</si>
  <si>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</si>
  <si>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</si>
  <si>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</si>
  <si>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</si>
  <si>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</si>
  <si>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</si>
  <si>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</si>
  <si>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</si>
  <si>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</si>
  <si>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</si>
  <si>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</si>
  <si>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</si>
  <si>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</si>
  <si>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</si>
  <si>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</si>
  <si>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</si>
  <si>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</si>
  <si>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</si>
  <si>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</si>
  <si>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</si>
  <si>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</si>
  <si>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</si>
  <si>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</si>
  <si>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</si>
  <si>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</si>
  <si>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</si>
  <si>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</si>
  <si>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</si>
  <si>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</si>
  <si>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</si>
  <si>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</si>
  <si>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</si>
  <si>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</si>
  <si>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</si>
  <si>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</si>
  <si>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</si>
  <si>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</si>
  <si>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</si>
  <si>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</si>
  <si>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</si>
  <si>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</si>
  <si>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</si>
  <si>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</si>
  <si>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</si>
  <si>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</si>
  <si>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</si>
  <si>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</si>
  <si>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</si>
  <si>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</si>
  <si>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</si>
  <si>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</si>
  <si>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</si>
  <si>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</si>
  <si>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</si>
  <si>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</si>
  <si>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</si>
  <si>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</si>
  <si>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</si>
  <si>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</si>
  <si>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</si>
  <si>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</si>
  <si>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</si>
  <si>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</si>
  <si>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</si>
  <si>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</si>
  <si>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</si>
  <si>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</si>
  <si>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</si>
  <si>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</si>
  <si>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</si>
  <si>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</si>
  <si>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</si>
  <si>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</si>
  <si>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</si>
  <si>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</si>
  <si>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</si>
  <si>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</si>
  <si>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</si>
  <si>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</si>
  <si>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</si>
  <si>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</si>
  <si>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</si>
  <si>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</si>
  <si>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</si>
  <si>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</si>
  <si>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</si>
  <si>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</si>
  <si>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</si>
  <si>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</si>
  <si>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</si>
  <si>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</si>
  <si>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</si>
  <si>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</si>
  <si>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</si>
  <si>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</si>
  <si>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</si>
  <si>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</si>
  <si>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</si>
  <si>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</si>
  <si>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</si>
  <si>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</si>
  <si>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</si>
  <si>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</si>
  <si>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</si>
  <si>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</si>
  <si>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</si>
  <si>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</si>
  <si>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</si>
  <si>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</si>
  <si>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</si>
  <si>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</si>
  <si>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</si>
  <si>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</si>
  <si>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</si>
  <si>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</si>
  <si>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</si>
  <si>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</si>
  <si>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</si>
  <si>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</si>
  <si>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</si>
  <si>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</si>
  <si>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</si>
  <si>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</si>
  <si>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</si>
  <si>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</si>
  <si>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</si>
  <si>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</si>
  <si>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</si>
  <si>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</si>
  <si>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</si>
  <si>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</si>
  <si>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</si>
  <si>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</si>
  <si>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</si>
  <si>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</si>
  <si>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</si>
  <si>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</si>
  <si>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</si>
  <si>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</si>
  <si>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</si>
  <si>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</si>
  <si>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</si>
  <si>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</si>
  <si>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</si>
  <si>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</si>
  <si>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</si>
  <si>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</si>
  <si>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</si>
  <si>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</si>
  <si>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</si>
  <si>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</si>
  <si>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</si>
  <si>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</si>
  <si>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</si>
  <si>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</si>
  <si>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</si>
  <si>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</si>
  <si>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</si>
  <si>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</si>
  <si>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</si>
  <si>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</si>
  <si>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</si>
  <si>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</si>
  <si>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</si>
  <si>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</si>
  <si>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</si>
  <si>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</si>
  <si>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</si>
  <si>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</si>
  <si>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</si>
  <si>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</si>
  <si>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</si>
  <si>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</si>
  <si>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</si>
  <si>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</si>
  <si>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</si>
  <si>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</si>
  <si>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</si>
  <si>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</si>
  <si>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</si>
  <si>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</si>
  <si>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</si>
  <si>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</si>
  <si>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</si>
  <si>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</si>
  <si>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</si>
  <si>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</si>
  <si>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</si>
  <si>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</si>
  <si>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</si>
  <si>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</si>
  <si>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</si>
  <si>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</si>
  <si>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</si>
  <si>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</si>
  <si>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</si>
  <si>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</si>
  <si>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</si>
  <si>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</si>
  <si>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</si>
  <si>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</si>
  <si>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</si>
  <si>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</si>
  <si>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</si>
  <si>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</si>
  <si>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</si>
  <si>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</si>
  <si>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</si>
  <si>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</si>
  <si>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</si>
  <si>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</si>
  <si>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</si>
  <si>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</si>
  <si>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</si>
  <si>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</si>
  <si>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</si>
  <si>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</si>
  <si>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</si>
  <si>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</si>
  <si>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</si>
  <si>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</si>
  <si>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</si>
  <si>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</si>
  <si>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</si>
  <si>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</si>
  <si>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</si>
  <si>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</si>
  <si>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</si>
  <si>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</si>
  <si>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</si>
  <si>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</si>
  <si>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</si>
  <si>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</si>
  <si>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</si>
  <si>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</si>
  <si>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</si>
  <si>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</si>
  <si>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</si>
  <si>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</si>
  <si>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</si>
  <si>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</si>
  <si>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</si>
  <si>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</si>
  <si>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</si>
  <si>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</si>
  <si>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</si>
  <si>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</si>
  <si>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</si>
  <si>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</si>
  <si>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</si>
  <si>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</si>
  <si>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</si>
  <si>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</si>
  <si>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</si>
  <si>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</si>
  <si>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</si>
  <si>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</si>
  <si>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</si>
  <si>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</si>
  <si>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</si>
  <si>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</si>
  <si>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</si>
  <si>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</si>
  <si>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</si>
  <si>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</si>
  <si>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</si>
  <si>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</si>
  <si>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</si>
  <si>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</si>
  <si>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</si>
  <si>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</si>
  <si>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</si>
  <si>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</si>
  <si>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</si>
  <si>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</si>
  <si>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</si>
  <si>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</si>
  <si>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</si>
  <si>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</si>
  <si>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</si>
  <si>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</si>
  <si>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</si>
  <si>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</si>
  <si>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</si>
  <si>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</si>
  <si>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</si>
  <si>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</si>
  <si>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</si>
  <si>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</si>
  <si>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</si>
  <si>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</si>
  <si>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</si>
  <si>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</si>
  <si>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</si>
  <si>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</si>
  <si>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</si>
  <si>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</si>
  <si>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</si>
  <si>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</si>
  <si>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</si>
  <si>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</si>
  <si>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</si>
  <si>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</si>
  <si>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</si>
  <si>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</si>
  <si>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</si>
  <si>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</si>
  <si>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</si>
  <si>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</si>
  <si>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</si>
  <si>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</si>
  <si>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</si>
  <si>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</si>
  <si>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</si>
  <si>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</si>
  <si>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</si>
  <si>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</si>
  <si>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</si>
  <si>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</si>
  <si>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</si>
  <si>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</si>
  <si>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</si>
  <si>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</si>
  <si>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</si>
  <si>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</si>
  <si>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</si>
  <si>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</si>
  <si>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</si>
  <si>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</si>
  <si>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</si>
  <si>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</si>
  <si>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</si>
  <si>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</si>
  <si>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</si>
  <si>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</si>
  <si>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</si>
  <si>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</si>
  <si>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</si>
  <si>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</si>
  <si>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</si>
  <si>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</si>
  <si>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</si>
  <si>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</si>
  <si>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</si>
  <si>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</si>
  <si>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</si>
  <si>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</si>
  <si>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</si>
  <si>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</si>
  <si>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</si>
  <si>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</si>
  <si>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</si>
  <si>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</si>
  <si>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</si>
  <si>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</si>
  <si>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</si>
  <si>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</si>
  <si>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</si>
  <si>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</si>
  <si>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</si>
  <si>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</si>
  <si>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</si>
  <si>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</si>
  <si>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</si>
  <si>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</si>
  <si>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</si>
  <si>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</si>
  <si>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</si>
  <si>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</si>
  <si>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</si>
  <si>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</si>
  <si>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</si>
  <si>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</si>
  <si>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</si>
  <si>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</si>
  <si>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</si>
  <si>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</si>
  <si>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</si>
  <si>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</si>
  <si>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</si>
  <si>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</si>
  <si>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</si>
  <si>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</si>
  <si>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</si>
  <si>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</si>
  <si>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</si>
  <si>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</si>
  <si>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</si>
  <si>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</si>
  <si>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</si>
  <si>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</si>
  <si>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</si>
  <si>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</si>
  <si>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</si>
  <si>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</si>
  <si>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</si>
  <si>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</si>
  <si>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</si>
  <si>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</si>
  <si>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</si>
  <si>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</si>
  <si>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</si>
  <si>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</si>
  <si>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</si>
  <si>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</si>
  <si>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</si>
  <si>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</si>
  <si>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</si>
  <si>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</si>
  <si>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</si>
  <si>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</si>
  <si>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</si>
  <si>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</si>
  <si>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</si>
  <si>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</si>
  <si>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</si>
  <si>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</si>
  <si>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</si>
  <si>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</si>
  <si>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</si>
  <si>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</si>
  <si>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</si>
  <si>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</si>
  <si>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</si>
  <si>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</si>
  <si>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</si>
  <si>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</si>
  <si>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</si>
  <si>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</si>
  <si>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</si>
  <si>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</si>
  <si>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</si>
  <si>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</si>
  <si>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</si>
  <si>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</si>
  <si>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</si>
  <si>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</si>
  <si>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</si>
  <si>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</si>
  <si>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</si>
  <si>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</si>
  <si>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</si>
  <si>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</si>
  <si>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</si>
  <si>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</si>
  <si>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</si>
  <si>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</si>
  <si>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</si>
  <si>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</si>
  <si>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</si>
  <si>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</si>
  <si>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</si>
  <si>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</si>
  <si>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</si>
  <si>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</si>
  <si>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</si>
  <si>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</si>
  <si>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</si>
  <si>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</si>
  <si>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</si>
  <si>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</si>
  <si>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</si>
  <si>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</si>
  <si>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</si>
  <si>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</si>
  <si>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</si>
  <si>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</si>
  <si>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</si>
  <si>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</si>
  <si>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</si>
  <si>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</si>
  <si>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</si>
  <si>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</si>
  <si>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</si>
  <si>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</si>
  <si>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</si>
  <si>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</si>
  <si>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</si>
  <si>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</si>
  <si>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</si>
  <si>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</si>
  <si>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</si>
  <si>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</si>
  <si>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</si>
  <si>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</si>
  <si>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</si>
  <si>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</si>
  <si>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</si>
  <si>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</si>
  <si>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</si>
  <si>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</si>
  <si>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</si>
  <si>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</si>
  <si>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</si>
  <si>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</si>
  <si>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</si>
  <si>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</si>
  <si>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</si>
  <si>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</si>
  <si>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</si>
  <si>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</si>
  <si>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</si>
  <si>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</si>
  <si>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</si>
  <si>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</si>
  <si>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</si>
  <si>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</si>
  <si>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</si>
  <si>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</si>
  <si>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</si>
  <si>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</si>
  <si>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</si>
  <si>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</si>
  <si>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</si>
  <si>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</si>
  <si>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</si>
  <si>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</si>
  <si>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</si>
  <si>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</si>
  <si>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</si>
  <si>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</si>
  <si>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</si>
  <si>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</si>
  <si>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</si>
  <si>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</si>
  <si>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</si>
  <si>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</si>
  <si>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</si>
  <si>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</si>
  <si>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</si>
  <si>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</si>
  <si>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</si>
  <si>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</si>
  <si>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</si>
  <si>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</si>
  <si>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</si>
  <si>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</si>
  <si>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</si>
  <si>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</si>
  <si>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</si>
  <si>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</si>
  <si>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</si>
  <si>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</si>
  <si>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</si>
  <si>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</si>
  <si>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</si>
  <si>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</si>
  <si>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</si>
  <si>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</si>
  <si>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</si>
  <si>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</si>
  <si>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</si>
  <si>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</si>
  <si>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</si>
  <si>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</si>
  <si>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</si>
  <si>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</si>
  <si>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</si>
  <si>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</si>
  <si>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</si>
  <si>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</si>
  <si>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</si>
  <si>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</si>
  <si>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</si>
  <si>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</si>
  <si>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</si>
  <si>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</si>
  <si>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</si>
  <si>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</si>
  <si>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</si>
  <si>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</si>
  <si>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</si>
  <si>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</si>
  <si>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</si>
  <si>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</si>
  <si>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</si>
  <si>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</si>
  <si>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</si>
  <si>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</si>
  <si>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</si>
  <si>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</si>
  <si>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</si>
  <si>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</si>
  <si>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</si>
  <si>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</si>
  <si>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</si>
  <si>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</si>
  <si>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</si>
  <si>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</si>
  <si>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</si>
  <si>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</si>
  <si>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</si>
  <si>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</si>
  <si>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</si>
  <si>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</si>
  <si>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</si>
  <si>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</si>
  <si>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</si>
  <si>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</si>
  <si>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</si>
  <si>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</si>
  <si>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</si>
  <si>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</si>
  <si>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</si>
  <si>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</si>
  <si>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</si>
  <si>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</si>
  <si>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</si>
  <si>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</si>
  <si>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</si>
  <si>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</si>
  <si>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</si>
  <si>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</si>
  <si>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</si>
  <si>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</si>
  <si>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</si>
  <si>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</si>
  <si>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</si>
  <si>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</si>
  <si>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</si>
  <si>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</si>
  <si>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</si>
  <si>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</si>
  <si>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</si>
  <si>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</si>
  <si>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</si>
  <si>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</si>
  <si>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</si>
  <si>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</si>
  <si>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</si>
  <si>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</si>
  <si>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</si>
  <si>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</si>
  <si>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</si>
  <si>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</si>
  <si>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</si>
  <si>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</si>
  <si>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</si>
  <si>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</si>
  <si>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</si>
  <si>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</si>
  <si>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</si>
  <si>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</si>
  <si>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</si>
  <si>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</si>
  <si>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</si>
  <si>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</si>
  <si>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</si>
  <si>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</si>
  <si>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</si>
  <si>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</si>
  <si>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</si>
  <si>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</si>
  <si>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</si>
  <si>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</si>
  <si>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</si>
  <si>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</si>
  <si>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</si>
  <si>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</si>
  <si>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</si>
  <si>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</si>
  <si>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</si>
  <si>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</si>
  <si>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</si>
  <si>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</si>
  <si>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</si>
  <si>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</si>
  <si>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</si>
  <si>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</si>
  <si>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</si>
  <si>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</si>
  <si>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</si>
  <si>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</si>
  <si>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</si>
  <si>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</si>
  <si>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</si>
  <si>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</si>
  <si>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</si>
  <si>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</si>
  <si>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</si>
  <si>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</si>
  <si>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</si>
  <si>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</si>
  <si>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</si>
  <si>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</si>
  <si>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</si>
  <si>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</si>
  <si>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</si>
  <si>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</si>
  <si>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</si>
  <si>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</si>
  <si>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</si>
  <si>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</si>
  <si>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</si>
  <si>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</si>
  <si>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</si>
  <si>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</si>
  <si>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</si>
  <si>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</si>
  <si>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</si>
  <si>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</si>
  <si>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</si>
  <si>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</si>
  <si>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</si>
  <si>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</si>
  <si>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</si>
  <si>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</si>
  <si>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</si>
  <si>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</si>
  <si>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</si>
  <si>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</si>
  <si>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</si>
  <si>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</si>
  <si>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</si>
  <si>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</si>
  <si>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</si>
  <si>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</si>
  <si>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</si>
  <si>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</si>
  <si>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</si>
  <si>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</si>
  <si>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</si>
  <si>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</si>
  <si>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</si>
  <si>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</si>
  <si>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</si>
  <si>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</si>
  <si>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</si>
  <si>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</si>
  <si>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</si>
  <si>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</si>
  <si>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</si>
  <si>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</si>
  <si>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</si>
  <si>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</si>
  <si>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</si>
  <si>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</si>
  <si>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</si>
  <si>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</si>
  <si>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</si>
  <si>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</si>
  <si>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</si>
  <si>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</si>
  <si>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</si>
  <si>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</si>
  <si>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</si>
  <si>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</si>
  <si>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</si>
  <si>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</si>
  <si>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</si>
  <si>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</si>
  <si>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</si>
  <si>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</si>
  <si>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</si>
  <si>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</si>
  <si>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</si>
  <si>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</si>
  <si>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</si>
  <si>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</si>
  <si>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</si>
  <si>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</si>
  <si>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</si>
  <si>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</si>
  <si>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</si>
  <si>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</si>
  <si>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</si>
  <si>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</si>
  <si>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</si>
  <si>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</si>
  <si>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</si>
  <si>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</si>
  <si>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</si>
  <si>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</si>
  <si>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</si>
  <si>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</si>
  <si>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</si>
  <si>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</si>
  <si>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</si>
  <si>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</si>
  <si>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</si>
  <si>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</si>
  <si>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</si>
  <si>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</si>
  <si>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</si>
  <si>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</si>
  <si>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</si>
  <si>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</si>
  <si>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</si>
  <si>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</si>
  <si>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</si>
  <si>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</si>
  <si>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</si>
  <si>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</si>
  <si>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</si>
  <si>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</si>
  <si>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</si>
  <si>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</si>
  <si>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</si>
  <si>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</si>
  <si>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</si>
  <si>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</si>
  <si>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</si>
  <si>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</si>
  <si>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</si>
  <si>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</si>
  <si>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</si>
  <si>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</si>
  <si>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</si>
  <si>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</si>
  <si>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</si>
  <si>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</si>
  <si>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</si>
  <si>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</si>
  <si>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</si>
  <si>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</si>
  <si>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</si>
  <si>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</si>
  <si>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</si>
  <si>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</si>
  <si>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</si>
  <si>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</si>
  <si>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</si>
  <si>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</si>
  <si>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</si>
  <si>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</si>
  <si>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</si>
  <si>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</si>
  <si>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</si>
  <si>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</si>
  <si>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</si>
  <si>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</si>
  <si>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</si>
  <si>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</si>
  <si>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</si>
  <si>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</si>
  <si>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</si>
  <si>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</si>
  <si>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</si>
  <si>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</si>
  <si>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</si>
  <si>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</si>
  <si>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</si>
  <si>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</si>
  <si>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</si>
  <si>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</si>
  <si>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</si>
  <si>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</si>
  <si>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</si>
  <si>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</si>
  <si>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</si>
  <si>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</si>
  <si>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</si>
  <si>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</si>
  <si>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</si>
  <si>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</si>
  <si>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</si>
  <si>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</si>
  <si>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</si>
  <si>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</si>
  <si>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</si>
  <si>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</si>
  <si>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</si>
  <si>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</si>
  <si>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</si>
  <si>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</si>
  <si>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</si>
  <si>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</si>
  <si>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</si>
  <si>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</si>
  <si>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</si>
  <si>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</si>
  <si>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</si>
  <si>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</si>
  <si>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</si>
  <si>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</si>
  <si>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</si>
  <si>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</si>
  <si>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</si>
  <si>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</si>
  <si>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</si>
  <si>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</si>
  <si>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</si>
  <si>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</si>
  <si>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</si>
  <si>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</si>
  <si>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</si>
  <si>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</si>
  <si>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</si>
  <si>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</si>
  <si>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</si>
  <si>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</si>
  <si>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</si>
  <si>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</si>
  <si>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</si>
  <si>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</si>
  <si>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</si>
  <si>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</si>
  <si>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</si>
  <si>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</si>
  <si>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</si>
  <si>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</si>
  <si>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</si>
  <si>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</si>
  <si>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</si>
  <si>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</si>
  <si>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</si>
  <si>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</si>
  <si>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</si>
  <si>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</si>
  <si>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</si>
  <si>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</si>
  <si>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</si>
  <si>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</si>
  <si>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</si>
  <si>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</si>
  <si>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</si>
  <si>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</si>
  <si>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</si>
  <si>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</si>
  <si>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</si>
  <si>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</si>
  <si>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</si>
  <si>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</si>
  <si>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</si>
  <si>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</si>
  <si>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</si>
  <si>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</si>
  <si>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</si>
  <si>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</si>
  <si>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</si>
  <si>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</si>
  <si>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</si>
  <si>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</si>
  <si>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</si>
  <si>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</si>
  <si>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</si>
  <si>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</si>
  <si>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</si>
  <si>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</si>
  <si>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</si>
  <si>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</si>
  <si>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</si>
  <si>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</si>
  <si>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</si>
  <si>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</si>
  <si>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</si>
  <si>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</si>
  <si>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</si>
  <si>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</si>
  <si>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</si>
  <si>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</si>
  <si>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</si>
  <si>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</si>
  <si>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</si>
  <si>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</si>
  <si>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</si>
  <si>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</si>
  <si>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</si>
  <si>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</si>
  <si>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</si>
  <si>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</si>
  <si>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</si>
  <si>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</si>
  <si>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</si>
  <si>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</si>
  <si>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</si>
  <si>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</si>
  <si>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</si>
  <si>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</si>
  <si>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</si>
  <si>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</si>
  <si>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</si>
  <si>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</si>
  <si>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</si>
  <si>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</si>
  <si>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</si>
  <si>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</si>
  <si>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</si>
  <si>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</si>
  <si>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</si>
  <si>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</si>
  <si>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</si>
  <si>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</si>
  <si>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</si>
  <si>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</si>
  <si>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</si>
  <si>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</si>
  <si>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</si>
  <si>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</si>
  <si>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</si>
  <si>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</si>
  <si>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</si>
  <si>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</si>
  <si>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</si>
  <si>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</si>
  <si>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</si>
  <si>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</si>
  <si>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</si>
  <si>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</si>
  <si>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</si>
  <si>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</si>
  <si>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</si>
  <si>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</si>
  <si>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</si>
  <si>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</si>
  <si>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</si>
  <si>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</si>
  <si>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</si>
  <si>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</si>
  <si>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</si>
  <si>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</si>
  <si>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</si>
  <si>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</si>
  <si>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</si>
  <si>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</si>
  <si>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</si>
  <si>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</si>
  <si>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</si>
  <si>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</si>
  <si>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</si>
  <si>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</si>
  <si>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</si>
  <si>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</si>
  <si>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</si>
  <si>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</si>
  <si>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</si>
  <si>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</si>
  <si>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</si>
  <si>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</si>
  <si>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</si>
  <si>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</si>
  <si>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</si>
  <si>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</si>
  <si>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</si>
  <si>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</si>
  <si>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</si>
  <si>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</si>
  <si>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</si>
  <si>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</si>
  <si>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</si>
  <si>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</si>
  <si>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</si>
  <si>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</si>
  <si>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</si>
  <si>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</si>
  <si>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</si>
  <si>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</si>
  <si>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</si>
  <si>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</si>
  <si>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</si>
  <si>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</si>
  <si>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</si>
  <si>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</si>
  <si>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</si>
  <si>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</si>
  <si>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</si>
  <si>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</si>
  <si>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</si>
  <si>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</si>
  <si>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</si>
  <si>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</si>
  <si>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</si>
  <si>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</si>
  <si>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</si>
  <si>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</si>
  <si>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</si>
  <si>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</si>
  <si>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</si>
  <si>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</si>
  <si>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</si>
  <si>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</si>
  <si>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</si>
  <si>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</si>
  <si>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</si>
  <si>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</si>
  <si>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</si>
  <si>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</si>
  <si>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</si>
  <si>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</si>
  <si>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</si>
  <si>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</si>
  <si>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</si>
  <si>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</si>
  <si>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</si>
  <si>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</si>
  <si>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</si>
  <si>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</si>
  <si>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</si>
  <si>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</si>
  <si>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</si>
  <si>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</si>
  <si>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</si>
  <si>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</si>
  <si>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</si>
  <si>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</si>
  <si>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</si>
  <si>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</si>
  <si>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</si>
  <si>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</si>
  <si>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</si>
  <si>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</si>
  <si>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</si>
  <si>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</si>
  <si>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</si>
  <si>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</si>
  <si>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</si>
  <si>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</si>
  <si>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</si>
  <si>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</si>
  <si>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</si>
  <si>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</si>
  <si>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</si>
  <si>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</si>
  <si>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</si>
  <si>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</si>
  <si>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</si>
  <si>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</si>
  <si>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</si>
  <si>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</si>
  <si>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</si>
  <si>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</si>
  <si>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</si>
  <si>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</si>
  <si>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</si>
  <si>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</si>
  <si>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</si>
  <si>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</si>
  <si>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</si>
  <si>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</si>
  <si>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</si>
  <si>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</si>
  <si>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</si>
  <si>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</si>
  <si>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</si>
  <si>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</si>
  <si>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</si>
  <si>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</si>
  <si>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</si>
  <si>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</si>
  <si>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</si>
  <si>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</si>
  <si>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</si>
  <si>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</si>
  <si>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</si>
  <si>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</si>
  <si>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</si>
  <si>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</si>
  <si>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</si>
  <si>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</si>
  <si>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</si>
  <si>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</si>
  <si>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</si>
  <si>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</si>
  <si>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</si>
  <si>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</si>
  <si>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</si>
  <si>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</si>
  <si>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</si>
  <si>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</si>
  <si>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</si>
  <si>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</si>
  <si>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</si>
  <si>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</si>
  <si>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</si>
  <si>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</si>
  <si>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</si>
  <si>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</si>
  <si>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</si>
  <si>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</si>
  <si>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</si>
  <si>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</si>
  <si>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</si>
  <si>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</si>
  <si>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</si>
  <si>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</si>
  <si>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</si>
  <si>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</si>
  <si>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</si>
  <si>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</si>
  <si>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</si>
  <si>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</si>
  <si>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</si>
  <si>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</si>
  <si>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</si>
  <si>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</si>
  <si>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</si>
  <si>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</si>
  <si>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</si>
  <si>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</si>
  <si>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</si>
  <si>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</si>
  <si>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</si>
  <si>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</si>
  <si>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</si>
  <si>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</si>
  <si>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</si>
  <si>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</si>
  <si>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</si>
  <si>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</si>
  <si>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</si>
  <si>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</si>
  <si>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</si>
  <si>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</si>
  <si>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</si>
  <si>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</si>
  <si>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</si>
  <si>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</si>
  <si>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</si>
  <si>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</si>
  <si>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</si>
  <si>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</si>
  <si>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</si>
  <si>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</si>
  <si>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</si>
  <si>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</si>
  <si>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</si>
  <si>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</si>
  <si>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</si>
  <si>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</si>
  <si>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</si>
  <si>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</si>
  <si>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</si>
  <si>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</si>
  <si>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</si>
  <si>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</si>
  <si>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</si>
  <si>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</si>
  <si>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</si>
  <si>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</si>
  <si>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</si>
  <si>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</si>
  <si>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</si>
  <si>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</si>
  <si>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</si>
  <si>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</si>
  <si>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</si>
  <si>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</si>
  <si>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</si>
  <si>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</si>
  <si>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</si>
  <si>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</si>
  <si>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</si>
  <si>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</si>
  <si>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</si>
  <si>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</si>
  <si>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</si>
  <si>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</si>
  <si>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</si>
  <si>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</si>
  <si>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</si>
  <si>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</si>
  <si>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</si>
  <si>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</si>
  <si>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</si>
  <si>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</si>
  <si>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</si>
  <si>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</si>
  <si>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</si>
  <si>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</si>
  <si>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</si>
  <si>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</si>
  <si>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</si>
  <si>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</si>
  <si>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</si>
  <si>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</si>
  <si>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</si>
  <si>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</si>
  <si>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</si>
  <si>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</si>
  <si>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</si>
  <si>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</si>
  <si>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</si>
  <si>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</si>
  <si>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</si>
  <si>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</si>
  <si>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</si>
  <si>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</si>
  <si>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</si>
  <si>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</si>
  <si>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</si>
  <si>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</si>
  <si>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</si>
  <si>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</si>
  <si>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</si>
  <si>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</si>
  <si>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</si>
  <si>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</si>
  <si>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</si>
  <si>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</si>
  <si>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</si>
  <si>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</si>
  <si>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</si>
  <si>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</si>
  <si>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</si>
  <si>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</si>
  <si>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</si>
  <si>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</si>
  <si>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</si>
  <si>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</si>
  <si>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</si>
  <si>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</si>
  <si>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</si>
  <si>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</si>
  <si>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</si>
  <si>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</si>
  <si>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</si>
  <si>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</si>
  <si>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</si>
  <si>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</si>
  <si>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</si>
  <si>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</si>
  <si>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</si>
  <si>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</si>
  <si>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</si>
  <si>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</si>
  <si>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</si>
  <si>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</si>
  <si>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</si>
  <si>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</si>
  <si>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</si>
  <si>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</si>
  <si>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</si>
  <si>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</si>
  <si>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</si>
  <si>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</si>
  <si>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</si>
  <si>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</si>
  <si>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</si>
  <si>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</si>
  <si>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</si>
  <si>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</si>
  <si>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</si>
  <si>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</si>
  <si>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</si>
  <si>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</si>
  <si>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</si>
  <si>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</si>
  <si>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</si>
  <si>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</si>
  <si>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</si>
  <si>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</si>
  <si>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</si>
  <si>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</si>
  <si>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</si>
  <si>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</si>
  <si>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</si>
  <si>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</si>
  <si>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</si>
  <si>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</si>
  <si>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</si>
  <si>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</si>
  <si>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</si>
  <si>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</si>
  <si>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</si>
  <si>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</si>
  <si>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</si>
  <si>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</si>
  <si>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</si>
  <si>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</si>
  <si>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</si>
  <si>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</si>
  <si>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</si>
  <si>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</si>
  <si>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</si>
  <si>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</si>
  <si>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</si>
  <si>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</si>
  <si>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</si>
  <si>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</si>
  <si>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</si>
  <si>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</si>
  <si>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</si>
  <si>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</si>
  <si>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</si>
  <si>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</si>
  <si>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</si>
  <si>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</si>
  <si>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</si>
  <si>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</si>
  <si>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</si>
  <si>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</si>
  <si>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</si>
  <si>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</si>
  <si>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</si>
  <si>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</si>
  <si>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</si>
  <si>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</si>
  <si>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</si>
  <si>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</si>
  <si>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</si>
  <si>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</si>
  <si>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</si>
  <si>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</si>
  <si>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</si>
  <si>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</si>
  <si>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</si>
  <si>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</si>
  <si>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</si>
  <si>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</si>
  <si>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</si>
  <si>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</si>
  <si>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</si>
  <si>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</si>
  <si>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</si>
  <si>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</si>
  <si>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</si>
  <si>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</si>
  <si>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</si>
  <si>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</si>
  <si>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</si>
  <si>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</si>
  <si>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</si>
  <si>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</si>
  <si>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</si>
  <si>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</si>
  <si>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</si>
  <si>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</si>
  <si>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</si>
  <si>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</si>
  <si>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</si>
  <si>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</si>
  <si>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</si>
  <si>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</si>
  <si>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</si>
  <si>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</si>
  <si>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</si>
  <si>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</si>
  <si>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</si>
  <si>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</si>
  <si>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</si>
  <si>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</si>
  <si>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</si>
  <si>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</si>
  <si>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</si>
  <si>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</si>
  <si>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</si>
  <si>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</si>
  <si>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</si>
  <si>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</si>
  <si>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</si>
  <si>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</si>
  <si>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</si>
  <si>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</si>
  <si>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</si>
  <si>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</si>
  <si>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</si>
  <si>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</si>
  <si>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</si>
  <si>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</si>
  <si>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</si>
  <si>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</si>
  <si>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</si>
  <si>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</si>
  <si>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</si>
  <si>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</si>
  <si>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</si>
  <si>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</si>
  <si>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</si>
  <si>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</si>
  <si>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</si>
  <si>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</si>
  <si>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</si>
  <si>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</si>
  <si>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</si>
  <si>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</si>
  <si>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</si>
  <si>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</si>
  <si>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</si>
  <si>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</si>
  <si>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</si>
  <si>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</si>
  <si>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</si>
  <si>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</si>
  <si>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</si>
  <si>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</si>
  <si>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</si>
  <si>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</si>
  <si>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</si>
  <si>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</si>
  <si>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</si>
  <si>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</si>
  <si>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</si>
  <si>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</si>
  <si>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</si>
  <si>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</si>
  <si>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</si>
  <si>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</si>
  <si>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</si>
  <si>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</si>
  <si>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</si>
  <si>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</si>
  <si>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</si>
  <si>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</si>
  <si>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</si>
  <si>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</si>
  <si>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</si>
  <si>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</si>
  <si>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</si>
  <si>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</si>
  <si>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</si>
  <si>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</si>
  <si>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</si>
  <si>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</si>
  <si>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</si>
  <si>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</si>
  <si>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</si>
  <si>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</si>
  <si>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</si>
  <si>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</si>
  <si>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</si>
  <si>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</si>
  <si>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</si>
  <si>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</si>
  <si>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</si>
  <si>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</si>
  <si>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</si>
  <si>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</si>
  <si>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</si>
  <si>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</si>
  <si>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</si>
  <si>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</si>
  <si>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</si>
  <si>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</si>
  <si>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</si>
  <si>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</si>
  <si>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</si>
  <si>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</si>
  <si>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</si>
  <si>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</si>
  <si>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</si>
  <si>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</si>
  <si>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</si>
  <si>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</si>
  <si>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</si>
  <si>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</si>
  <si>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</si>
  <si>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</si>
  <si>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</si>
  <si>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</si>
  <si>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</si>
  <si>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</si>
  <si>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</si>
  <si>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</si>
  <si>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</si>
  <si>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</si>
  <si>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</si>
  <si>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</si>
  <si>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</si>
  <si>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</si>
  <si>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</si>
  <si>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</si>
  <si>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</si>
  <si>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</si>
  <si>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</si>
  <si>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</si>
  <si>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</si>
  <si>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</si>
  <si>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</si>
  <si>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</si>
  <si>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</si>
  <si>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</si>
  <si>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</si>
  <si>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</si>
  <si>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</si>
  <si>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</si>
  <si>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</si>
  <si>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</si>
  <si>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</si>
  <si>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</si>
  <si>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</si>
  <si>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</si>
  <si>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</si>
  <si>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</si>
  <si>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</si>
  <si>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</si>
  <si>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</si>
  <si>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</si>
  <si>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</si>
  <si>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</si>
  <si>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</si>
  <si>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</si>
  <si>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</si>
  <si>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</si>
  <si>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</si>
  <si>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</si>
  <si>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</si>
  <si>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</si>
  <si>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</si>
  <si>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</si>
  <si>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</si>
  <si>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</si>
  <si>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</si>
  <si>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</si>
  <si>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</si>
  <si>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</si>
  <si>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</si>
  <si>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</si>
  <si>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</si>
  <si>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</si>
  <si>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</si>
  <si>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</si>
  <si>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</si>
  <si>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</si>
  <si>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</si>
  <si>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</si>
  <si>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</si>
  <si>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</si>
  <si>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</si>
  <si>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</si>
  <si>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</si>
  <si>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</si>
  <si>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</si>
  <si>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</si>
  <si>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</si>
  <si>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</si>
  <si>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</si>
  <si>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</si>
  <si>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</si>
  <si>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</si>
  <si>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</si>
  <si>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</si>
  <si>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</si>
  <si>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</si>
  <si>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</si>
  <si>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</si>
  <si>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</si>
  <si>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</si>
  <si>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</si>
  <si>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</si>
  <si>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</si>
  <si>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</si>
  <si>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</si>
  <si>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</si>
  <si>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</si>
  <si>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</si>
  <si>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</si>
  <si>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</si>
  <si>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</si>
  <si>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</si>
  <si>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</si>
  <si>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</si>
  <si>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</si>
  <si>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</si>
  <si>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</si>
  <si>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</si>
  <si>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</si>
  <si>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</si>
  <si>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</si>
  <si>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</si>
  <si>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</si>
  <si>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</si>
  <si>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</si>
  <si>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</si>
  <si>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</si>
  <si>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</si>
  <si>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</si>
  <si>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</si>
  <si>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</si>
  <si>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</si>
  <si>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</si>
  <si>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</si>
  <si>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</si>
  <si>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</si>
  <si>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</si>
  <si>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</si>
  <si>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</si>
  <si>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</si>
  <si>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</si>
  <si>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</si>
  <si>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</si>
  <si>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</si>
  <si>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</si>
  <si>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</si>
  <si>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</si>
  <si>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</si>
  <si>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</si>
  <si>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</si>
  <si>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</si>
  <si>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</si>
  <si>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</si>
  <si>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</si>
  <si>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</si>
  <si>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</si>
  <si>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</si>
  <si>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</si>
  <si>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</si>
  <si>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</si>
  <si>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</si>
  <si>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</si>
  <si>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</si>
  <si>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</si>
  <si>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</si>
  <si>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</si>
  <si>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</si>
  <si>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</si>
  <si>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</si>
  <si>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</si>
  <si>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</si>
  <si>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</si>
  <si>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</si>
  <si>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</si>
  <si>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</si>
  <si>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</si>
  <si>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</si>
  <si>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</si>
  <si>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</si>
  <si>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</si>
  <si>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</si>
  <si>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</si>
  <si>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</si>
  <si>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</si>
  <si>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</si>
  <si>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</si>
  <si>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</si>
  <si>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</si>
  <si>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</si>
  <si>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</si>
  <si>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</si>
  <si>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</si>
  <si>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</si>
  <si>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</si>
  <si>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</si>
  <si>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</si>
  <si>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</si>
  <si>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</si>
  <si>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</si>
  <si>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</si>
  <si>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</si>
  <si>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</si>
  <si>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</si>
  <si>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</si>
  <si>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</si>
  <si>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</si>
  <si>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</si>
  <si>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</si>
  <si>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</si>
  <si>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</si>
  <si>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</si>
  <si>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</si>
  <si>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</si>
  <si>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</si>
  <si>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</si>
  <si>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</si>
  <si>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</si>
  <si>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</si>
  <si>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</si>
  <si>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</si>
  <si>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</si>
  <si>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</si>
  <si>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</si>
  <si>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</si>
  <si>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</si>
  <si>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</si>
  <si>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</si>
  <si>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</si>
  <si>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</si>
  <si>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</si>
  <si>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</si>
  <si>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</si>
  <si>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</si>
  <si>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</si>
  <si>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</si>
  <si>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</si>
  <si>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</si>
  <si>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</si>
  <si>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</si>
  <si>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</si>
  <si>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</si>
  <si>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</si>
  <si>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</si>
  <si>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</si>
  <si>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</si>
  <si>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</si>
  <si>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</si>
  <si>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</si>
  <si>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</si>
  <si>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</si>
  <si>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</si>
  <si>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</si>
  <si>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</si>
  <si>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</si>
  <si>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</si>
  <si>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</si>
  <si>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</si>
  <si>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</si>
  <si>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</si>
  <si>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</si>
  <si>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</si>
  <si>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</si>
  <si>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</si>
  <si>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</si>
  <si>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</si>
  <si>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</si>
  <si>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</si>
  <si>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</si>
  <si>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</si>
  <si>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</si>
  <si>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</si>
  <si>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</si>
  <si>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</si>
  <si>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</si>
  <si>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</si>
  <si>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</si>
  <si>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</si>
  <si>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</si>
  <si>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</si>
  <si>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</si>
  <si>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</si>
  <si>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</si>
  <si>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</si>
  <si>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</si>
  <si>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</si>
  <si>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</si>
  <si>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</si>
  <si>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</si>
  <si>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</si>
  <si>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</si>
  <si>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</si>
  <si>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</si>
  <si>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</si>
  <si>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</si>
  <si>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</si>
  <si>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</si>
  <si>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</si>
  <si>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</si>
  <si>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</si>
  <si>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</si>
  <si>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</si>
  <si>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</si>
  <si>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</si>
  <si>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</si>
  <si>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</si>
  <si>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</si>
  <si>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</si>
  <si>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</si>
  <si>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</si>
  <si>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</si>
  <si>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</si>
  <si>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</si>
  <si>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</si>
  <si>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</si>
  <si>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</si>
  <si>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</si>
  <si>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</si>
  <si>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</si>
  <si>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</si>
  <si>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</si>
  <si>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</si>
  <si>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</si>
  <si>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</si>
  <si>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</si>
  <si>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</si>
  <si>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</si>
  <si>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</si>
  <si>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</si>
  <si>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</si>
  <si>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</si>
  <si>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</si>
  <si>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</si>
  <si>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</si>
  <si>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</si>
  <si>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</si>
  <si>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</si>
  <si>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</si>
  <si>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</si>
  <si>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</si>
  <si>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</si>
  <si>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</si>
  <si>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</si>
  <si>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</si>
  <si>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</si>
  <si>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</si>
  <si>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</si>
  <si>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</si>
  <si>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</si>
  <si>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</si>
  <si>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</si>
  <si>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</si>
  <si>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</si>
  <si>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</si>
  <si>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</si>
  <si>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</si>
  <si>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</si>
  <si>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</si>
  <si>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</si>
  <si>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</si>
  <si>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</si>
  <si>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</si>
  <si>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</si>
  <si>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</si>
  <si>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</si>
  <si>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</si>
  <si>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</si>
  <si>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</si>
  <si>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</si>
  <si>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</si>
  <si>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</si>
  <si>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</si>
  <si>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</si>
  <si>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</si>
  <si>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</si>
  <si>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</si>
  <si>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</si>
  <si>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</si>
  <si>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</si>
  <si>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</si>
  <si>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</si>
  <si>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</si>
  <si>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</si>
  <si>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</si>
  <si>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</si>
  <si>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</si>
  <si>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</si>
  <si>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</si>
  <si>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</si>
  <si>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</si>
  <si>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</si>
  <si>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</si>
  <si>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</si>
  <si>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</si>
  <si>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</si>
  <si>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</si>
  <si>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</si>
  <si>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</si>
  <si>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</si>
  <si>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</si>
  <si>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</si>
  <si>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</si>
  <si>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</si>
  <si>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</si>
  <si>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</si>
  <si>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</si>
  <si>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</si>
  <si>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</si>
  <si>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</si>
  <si>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</si>
  <si>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</si>
  <si>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</si>
  <si>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</si>
  <si>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</si>
  <si>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</si>
  <si>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</si>
  <si>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</si>
  <si>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</si>
  <si>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</si>
  <si>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</si>
  <si>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</si>
  <si>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</si>
  <si>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</si>
  <si>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</si>
  <si>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</si>
  <si>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</si>
  <si>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</si>
  <si>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</si>
  <si>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</si>
  <si>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</si>
  <si>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</si>
  <si>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</si>
  <si>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</si>
  <si>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</si>
  <si>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</si>
  <si>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</si>
  <si>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</si>
  <si>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</si>
  <si>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</si>
  <si>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</si>
  <si>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</si>
  <si>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</si>
  <si>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</si>
  <si>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</si>
  <si>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</si>
  <si>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</si>
  <si>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</si>
  <si>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</si>
  <si>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</si>
  <si>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</si>
  <si>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</si>
  <si>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</si>
  <si>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</si>
  <si>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</si>
  <si>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</si>
  <si>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</si>
  <si>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</si>
  <si>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</si>
  <si>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</si>
  <si>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</si>
  <si>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</si>
  <si>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</si>
  <si>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</si>
  <si>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</si>
  <si>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</si>
  <si>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</si>
  <si>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</si>
  <si>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</si>
  <si>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</si>
  <si>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</si>
  <si>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</si>
  <si>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</si>
  <si>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</si>
  <si>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</si>
  <si>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</si>
  <si>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</si>
  <si>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</si>
  <si>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</si>
  <si>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</si>
  <si>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</si>
  <si>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</si>
  <si>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</si>
  <si>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</si>
  <si>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</si>
  <si>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</si>
  <si>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</si>
  <si>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</si>
  <si>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</si>
  <si>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</si>
  <si>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</si>
  <si>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</si>
  <si>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</si>
  <si>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</si>
  <si>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</si>
  <si>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</si>
  <si>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</si>
  <si>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</si>
  <si>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</si>
  <si>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</si>
  <si>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</si>
  <si>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</si>
  <si>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</si>
  <si>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</si>
  <si>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</si>
  <si>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</si>
  <si>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</si>
  <si>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</si>
  <si>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</si>
  <si>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</si>
  <si>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</si>
  <si>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</si>
  <si>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</si>
  <si>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</si>
  <si>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</si>
  <si>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</si>
  <si>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</si>
  <si>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</si>
  <si>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</si>
  <si>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</si>
  <si>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</si>
  <si>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</si>
  <si>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</si>
  <si>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</si>
  <si>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</si>
  <si>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</si>
  <si>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</si>
  <si>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</si>
  <si>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</si>
  <si>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</si>
  <si>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</si>
  <si>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</si>
  <si>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</si>
  <si>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</si>
  <si>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</si>
  <si>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</si>
  <si>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</si>
  <si>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</si>
  <si>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</si>
  <si>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</si>
  <si>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</si>
  <si>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</si>
  <si>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</si>
  <si>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</si>
  <si>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</si>
  <si>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</si>
  <si>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</si>
  <si>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</si>
  <si>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</si>
  <si>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</si>
  <si>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</si>
  <si>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</si>
  <si>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</si>
  <si>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</si>
  <si>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</si>
  <si>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</si>
  <si>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</si>
  <si>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</si>
  <si>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</si>
  <si>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</si>
  <si>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</si>
  <si>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</si>
  <si>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</si>
  <si>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</si>
  <si>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</si>
  <si>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</si>
  <si>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</si>
  <si>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</si>
  <si>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</si>
  <si>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</si>
  <si>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</si>
  <si>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</si>
  <si>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</si>
  <si>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</si>
  <si>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</si>
  <si>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</si>
  <si>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</si>
  <si>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</si>
  <si>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</si>
  <si>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</si>
  <si>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</si>
  <si>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</si>
  <si>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</si>
  <si>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</si>
  <si>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</si>
  <si>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</si>
  <si>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</si>
  <si>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</si>
  <si>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</si>
  <si>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</si>
  <si>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</si>
  <si>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</si>
  <si>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</si>
  <si>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</si>
  <si>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</si>
  <si>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</si>
  <si>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</si>
  <si>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</si>
  <si>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</si>
  <si>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</si>
  <si>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</si>
  <si>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</si>
  <si>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</si>
  <si>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</si>
  <si>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</si>
  <si>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</si>
  <si>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</si>
  <si>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</si>
  <si>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</si>
  <si>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</si>
  <si>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</si>
  <si>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</si>
  <si>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</si>
  <si>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</si>
  <si>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</si>
  <si>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</si>
  <si>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</si>
  <si>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</si>
  <si>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</si>
  <si>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</si>
  <si>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</si>
  <si>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</si>
  <si>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</si>
  <si>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</si>
  <si>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</si>
  <si>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</si>
  <si>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</si>
  <si>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</si>
  <si>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</si>
  <si>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</si>
  <si>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</si>
  <si>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</si>
  <si>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</si>
  <si>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</si>
  <si>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</si>
  <si>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</si>
  <si>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</si>
  <si>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</si>
  <si>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</si>
  <si>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</si>
  <si>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</si>
  <si>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</si>
  <si>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</si>
  <si>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</si>
  <si>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</si>
  <si>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</si>
  <si>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</si>
  <si>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</si>
  <si>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</si>
  <si>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</si>
  <si>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</si>
  <si>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</si>
  <si>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</si>
  <si>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</si>
  <si>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</si>
  <si>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</si>
  <si>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</si>
  <si>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</si>
  <si>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</si>
  <si>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</si>
  <si>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</si>
  <si>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</si>
  <si>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</si>
  <si>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</si>
  <si>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</si>
  <si>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</si>
  <si>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</si>
  <si>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</si>
  <si>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</si>
  <si>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</si>
  <si>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</si>
  <si>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</si>
  <si>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</si>
  <si>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</si>
  <si>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</si>
  <si>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</si>
  <si>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</si>
  <si>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</si>
  <si>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</si>
  <si>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</si>
  <si>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</si>
  <si>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</si>
  <si>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</si>
  <si>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</si>
  <si>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</si>
  <si>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</si>
  <si>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</si>
  <si>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</si>
  <si>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</si>
  <si>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</si>
  <si>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</si>
  <si>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</si>
  <si>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</si>
  <si>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</si>
  <si>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</si>
  <si>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</si>
  <si>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</si>
  <si>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</si>
  <si>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</si>
  <si>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</si>
  <si>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</si>
  <si>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</si>
  <si>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</si>
  <si>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</si>
  <si>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</si>
  <si>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</si>
  <si>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</si>
  <si>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</si>
  <si>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</si>
  <si>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</si>
  <si>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</si>
  <si>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</si>
  <si>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</si>
  <si>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</si>
  <si>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</si>
  <si>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</si>
  <si>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</si>
  <si>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</si>
  <si>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</si>
  <si>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</si>
  <si>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</si>
  <si>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</si>
  <si>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</si>
  <si>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</si>
  <si>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</si>
  <si>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</si>
  <si>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</si>
  <si>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</si>
  <si>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</si>
  <si>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</si>
  <si>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</si>
  <si>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</si>
  <si>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</si>
  <si>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</si>
  <si>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</si>
  <si>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</si>
  <si>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</si>
  <si>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</si>
  <si>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</si>
  <si>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</si>
  <si>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</si>
  <si>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</si>
  <si>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</si>
  <si>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</si>
  <si>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</si>
  <si>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</si>
  <si>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</si>
  <si>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</si>
  <si>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</si>
  <si>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</si>
  <si>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</si>
  <si>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</si>
  <si>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</si>
  <si>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</si>
  <si>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</si>
  <si>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</si>
  <si>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</si>
  <si>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</si>
  <si>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</si>
  <si>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</si>
  <si>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</si>
  <si>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</si>
  <si>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</si>
  <si>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</si>
  <si>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</si>
  <si>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</si>
  <si>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</si>
  <si>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</si>
  <si>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</si>
  <si>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</si>
  <si>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</si>
  <si>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</si>
  <si>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</si>
  <si>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</si>
  <si>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</si>
  <si>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</si>
  <si>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</si>
  <si>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</si>
  <si>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</si>
  <si>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</si>
  <si>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</si>
  <si>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</si>
  <si>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</si>
  <si>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</si>
  <si>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</si>
  <si>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</si>
  <si>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</si>
  <si>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</si>
  <si>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</si>
  <si>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</si>
  <si>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</si>
  <si>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</si>
  <si>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</si>
  <si>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</si>
  <si>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</si>
  <si>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</si>
  <si>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</si>
  <si>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</si>
  <si>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</si>
  <si>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</si>
  <si>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</si>
  <si>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</si>
  <si>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</si>
  <si>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</si>
  <si>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</si>
  <si>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</si>
  <si>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</si>
  <si>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</si>
  <si>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</si>
  <si>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</si>
  <si>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</si>
  <si>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</si>
  <si>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</si>
  <si>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</si>
  <si>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</si>
  <si>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</si>
  <si>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</si>
  <si>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</si>
  <si>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</si>
  <si>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</si>
  <si>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</si>
  <si>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</si>
  <si>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</si>
  <si>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</si>
  <si>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</si>
  <si>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</si>
  <si>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</si>
  <si>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</si>
  <si>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</si>
  <si>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</si>
  <si>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</si>
  <si>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</si>
  <si>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</si>
  <si>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</si>
  <si>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</si>
  <si>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</si>
  <si>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</si>
  <si>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</si>
  <si>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</si>
  <si>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</si>
  <si>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</si>
  <si>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</si>
  <si>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</si>
  <si>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</si>
  <si>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</si>
  <si>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</si>
  <si>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</si>
  <si>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</si>
  <si>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</si>
  <si>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</si>
  <si>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</si>
  <si>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</si>
  <si>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</si>
  <si>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</si>
  <si>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</si>
  <si>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</si>
  <si>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</si>
  <si>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</si>
  <si>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</si>
  <si>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</si>
  <si>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</si>
  <si>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</si>
  <si>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</si>
  <si>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</si>
  <si>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</si>
  <si>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</si>
  <si>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</si>
  <si>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</si>
  <si>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</si>
  <si>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</si>
  <si>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</si>
  <si>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</si>
  <si>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</si>
  <si>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</si>
  <si>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</si>
  <si>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</si>
  <si>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</si>
  <si>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</si>
  <si>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</si>
  <si>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</si>
  <si>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</si>
  <si>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</si>
  <si>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</si>
  <si>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</si>
  <si>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</si>
  <si>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</si>
  <si>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</si>
  <si>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</si>
  <si>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</si>
  <si>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</si>
  <si>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</si>
  <si>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</si>
  <si>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</si>
  <si>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</si>
  <si>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</si>
  <si>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</si>
  <si>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</si>
  <si>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</si>
  <si>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</si>
  <si>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</si>
  <si>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</si>
  <si>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</si>
  <si>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</si>
  <si>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</si>
  <si>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</si>
  <si>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</si>
  <si>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</si>
  <si>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</si>
  <si>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</si>
  <si>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</si>
  <si>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</si>
  <si>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</si>
  <si>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</si>
  <si>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</si>
  <si>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</si>
  <si>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</si>
  <si>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</si>
  <si>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</si>
  <si>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</si>
  <si>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</si>
  <si>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</si>
  <si>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</si>
  <si>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</si>
  <si>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</si>
  <si>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</si>
  <si>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</si>
  <si>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</si>
  <si>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</si>
  <si>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</si>
  <si>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</si>
  <si>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</si>
  <si>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</si>
  <si>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</si>
  <si>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</si>
  <si>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</si>
  <si>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</si>
  <si>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</si>
  <si>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</si>
  <si>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</si>
  <si>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</si>
  <si>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</si>
  <si>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</si>
  <si>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</si>
  <si>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</si>
  <si>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</si>
  <si>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</si>
  <si>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</si>
  <si>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</si>
  <si>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</si>
  <si>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</si>
  <si>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</si>
  <si>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</si>
  <si>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</si>
  <si>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</si>
  <si>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</si>
  <si>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</si>
  <si>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</si>
  <si>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</si>
  <si>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</si>
  <si>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</si>
  <si>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</si>
  <si>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</si>
  <si>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</si>
  <si>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</si>
  <si>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</si>
  <si>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</si>
  <si>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</si>
  <si>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</si>
  <si>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</si>
  <si>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</si>
  <si>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</si>
  <si>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</si>
  <si>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</si>
  <si>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</si>
  <si>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</si>
  <si>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</si>
  <si>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</si>
  <si>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</si>
  <si>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</si>
  <si>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</si>
  <si>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</si>
  <si>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</si>
  <si>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</si>
  <si>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</si>
  <si>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</si>
  <si>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</si>
  <si>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</si>
  <si>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</si>
  <si>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</si>
  <si>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</si>
  <si>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</si>
  <si>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</si>
  <si>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</si>
  <si>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</si>
  <si>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</si>
  <si>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</si>
  <si>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</si>
  <si>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</si>
  <si>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</si>
  <si>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</si>
  <si>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</si>
  <si>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</si>
  <si>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</si>
  <si>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</si>
  <si>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</si>
  <si>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</si>
  <si>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</si>
  <si>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</si>
  <si>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</si>
  <si>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</si>
  <si>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</si>
  <si>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</si>
  <si>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</si>
  <si>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</si>
  <si>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</si>
  <si>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</si>
  <si>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</si>
  <si>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</si>
  <si>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</si>
  <si>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</si>
  <si>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</si>
  <si>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</si>
  <si>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</si>
  <si>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</si>
  <si>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</si>
  <si>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</si>
  <si>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</si>
  <si>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</si>
  <si>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</si>
  <si>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</si>
  <si>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</si>
  <si>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</si>
  <si>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</si>
  <si>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</si>
  <si>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</si>
  <si>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</si>
  <si>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</si>
  <si>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</si>
  <si>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</si>
  <si>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</si>
  <si>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</si>
  <si>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</si>
  <si>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</si>
  <si>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</si>
  <si>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</si>
  <si>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</si>
  <si>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</si>
  <si>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</si>
  <si>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</si>
  <si>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</si>
  <si>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</si>
  <si>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</si>
  <si>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</si>
  <si>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</si>
  <si>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</si>
  <si>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</si>
  <si>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</si>
  <si>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</si>
  <si>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</si>
  <si>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</si>
  <si>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</si>
  <si>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</si>
  <si>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</si>
  <si>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</si>
  <si>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</si>
  <si>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</si>
  <si>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</si>
  <si>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</si>
  <si>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</si>
  <si>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</si>
  <si>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</si>
  <si>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</si>
  <si>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</si>
  <si>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</si>
  <si>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</si>
  <si>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</si>
  <si>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</si>
  <si>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</si>
  <si>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</si>
  <si>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</si>
  <si>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</si>
  <si>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</si>
  <si>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</si>
  <si>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</si>
  <si>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</si>
  <si>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</si>
  <si>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</si>
  <si>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</si>
  <si>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</si>
  <si>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</si>
  <si>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</si>
  <si>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</si>
  <si>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</si>
  <si>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</si>
  <si>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</si>
  <si>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</si>
  <si>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</si>
  <si>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</si>
  <si>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</si>
  <si>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</si>
  <si>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</si>
  <si>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</si>
  <si>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</si>
  <si>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</si>
  <si>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</si>
  <si>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</si>
  <si>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</si>
  <si>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</si>
  <si>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</si>
  <si>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</si>
  <si>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</si>
  <si>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</si>
  <si>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</si>
  <si>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</si>
  <si>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</si>
  <si>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</si>
  <si>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</si>
  <si>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</si>
  <si>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</si>
  <si>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</si>
  <si>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</si>
  <si>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</si>
  <si>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</si>
  <si>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</si>
  <si>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</si>
  <si>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</si>
  <si>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</si>
  <si>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</si>
  <si>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</si>
  <si>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</si>
  <si>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</si>
  <si>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</si>
  <si>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</si>
  <si>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</si>
  <si>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</si>
  <si>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</si>
  <si>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</si>
  <si>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</si>
  <si>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</si>
  <si>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</si>
  <si>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</si>
  <si>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</si>
  <si>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</si>
  <si>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</si>
  <si>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</si>
  <si>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</si>
  <si>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</si>
  <si>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</si>
  <si>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</si>
  <si>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</si>
  <si>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</si>
  <si>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</si>
  <si>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</si>
  <si>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</si>
  <si>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</si>
  <si>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</si>
  <si>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</si>
  <si>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</si>
  <si>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</si>
  <si>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</si>
  <si>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</si>
  <si>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</si>
  <si>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</si>
  <si>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</si>
  <si>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</si>
  <si>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</si>
  <si>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</si>
  <si>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</si>
  <si>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</si>
  <si>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</si>
  <si>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</si>
  <si>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</si>
  <si>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</si>
  <si>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</si>
  <si>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</si>
  <si>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</si>
  <si>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</si>
  <si>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</si>
  <si>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</si>
  <si>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</si>
  <si>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</si>
  <si>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</si>
  <si>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</si>
  <si>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</si>
  <si>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</si>
  <si>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</si>
  <si>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</si>
  <si>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</si>
  <si>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</si>
  <si>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</si>
  <si>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</si>
  <si>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</si>
  <si>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</si>
  <si>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</si>
  <si>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</si>
  <si>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</si>
  <si>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</si>
  <si>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</si>
  <si>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</si>
  <si>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</si>
  <si>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</si>
  <si>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</si>
  <si>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</si>
  <si>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</si>
  <si>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</si>
  <si>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</si>
  <si>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</si>
  <si>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</si>
  <si>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</si>
  <si>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</si>
  <si>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</si>
  <si>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</si>
  <si>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</si>
  <si>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</si>
  <si>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</si>
  <si>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</si>
  <si>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</si>
  <si>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</si>
  <si>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</si>
  <si>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</si>
  <si>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</si>
  <si>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</si>
  <si>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</si>
  <si>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</si>
  <si>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</si>
  <si>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</si>
  <si>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</si>
  <si>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</si>
  <si>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</si>
  <si>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</si>
  <si>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</si>
  <si>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</si>
  <si>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</si>
  <si>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</si>
  <si>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</si>
  <si>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</si>
  <si>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</si>
  <si>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</si>
  <si>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</si>
  <si>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</si>
  <si>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</si>
  <si>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</si>
  <si>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</si>
  <si>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</si>
  <si>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</si>
  <si>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</si>
  <si>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</si>
  <si>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</si>
  <si>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</si>
  <si>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</si>
  <si>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</si>
  <si>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</si>
  <si>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</si>
  <si>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</si>
  <si>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</si>
  <si>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</si>
  <si>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</si>
  <si>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</si>
  <si>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</si>
  <si>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</si>
  <si>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</si>
  <si>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</si>
  <si>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</si>
  <si>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</si>
  <si>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</si>
  <si>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</si>
  <si>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</si>
  <si>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</si>
  <si>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</si>
  <si>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</si>
  <si>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</si>
  <si>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</si>
  <si>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</si>
  <si>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</si>
  <si>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</si>
  <si>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</si>
  <si>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</si>
  <si>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</si>
  <si>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</si>
  <si>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</si>
  <si>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</si>
  <si>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</si>
  <si>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</si>
  <si>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</si>
  <si>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</si>
  <si>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</si>
  <si>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</si>
  <si>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</si>
  <si>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</si>
  <si>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</si>
  <si>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</si>
  <si>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</si>
  <si>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</si>
  <si>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</si>
  <si>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</si>
  <si>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</si>
  <si>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</si>
  <si>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</si>
  <si>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</si>
  <si>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</si>
  <si>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</si>
  <si>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</si>
  <si>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</si>
  <si>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</si>
  <si>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</si>
  <si>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</si>
  <si>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</si>
  <si>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</si>
  <si>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</si>
  <si>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</si>
  <si>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</si>
  <si>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</si>
  <si>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</si>
  <si>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</si>
  <si>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</si>
  <si>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</si>
  <si>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</si>
  <si>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</si>
  <si>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</si>
  <si>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</si>
  <si>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</si>
  <si>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</si>
  <si>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</si>
  <si>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</si>
  <si>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</si>
  <si>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</si>
  <si>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</si>
  <si>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</si>
  <si>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</si>
  <si>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</si>
  <si>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</si>
  <si>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</si>
  <si>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</si>
  <si>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</si>
  <si>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</si>
  <si>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</si>
  <si>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</si>
  <si>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</si>
  <si>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</si>
  <si>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</si>
  <si>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</si>
  <si>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</si>
  <si>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</si>
  <si>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</si>
  <si>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</si>
  <si>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</si>
  <si>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</si>
  <si>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</si>
  <si>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</si>
  <si>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</si>
  <si>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</si>
  <si>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</si>
  <si>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</si>
  <si>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</si>
  <si>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</si>
  <si>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</si>
  <si>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</si>
  <si>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</si>
  <si>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</si>
  <si>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</si>
  <si>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</si>
  <si>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</si>
  <si>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</si>
  <si>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</si>
  <si>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</si>
  <si>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</si>
  <si>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</si>
  <si>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</si>
  <si>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</si>
  <si>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</si>
  <si>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</si>
  <si>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</si>
  <si>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</si>
  <si>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</si>
  <si>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</si>
  <si>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</si>
  <si>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</si>
  <si>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</si>
  <si>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</si>
  <si>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</si>
  <si>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</si>
  <si>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</si>
  <si>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</si>
  <si>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</si>
  <si>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</si>
  <si>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</si>
  <si>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</si>
  <si>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</si>
  <si>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</si>
  <si>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</si>
  <si>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</si>
  <si>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</si>
  <si>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</si>
  <si>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</si>
  <si>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</si>
  <si>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</si>
  <si>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</si>
  <si>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</si>
  <si>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</si>
  <si>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</si>
  <si>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</si>
  <si>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</si>
  <si>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</si>
  <si>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</si>
  <si>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</si>
  <si>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</si>
  <si>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</si>
  <si>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</si>
  <si>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</si>
  <si>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</si>
  <si>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</si>
  <si>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</si>
  <si>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</si>
  <si>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</si>
  <si>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</si>
  <si>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</si>
  <si>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</si>
  <si>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</si>
  <si>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</si>
  <si>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</si>
  <si>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</si>
  <si>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</si>
  <si>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</si>
  <si>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</si>
  <si>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</si>
  <si>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</si>
  <si>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</si>
  <si>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</si>
  <si>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</si>
  <si>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</si>
  <si>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</si>
  <si>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</si>
  <si>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</si>
  <si>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</si>
  <si>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</si>
  <si>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</si>
  <si>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</si>
  <si>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</si>
  <si>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</si>
  <si>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</si>
  <si>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</si>
  <si>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</si>
  <si>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</si>
  <si>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</si>
  <si>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</si>
  <si>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</si>
  <si>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</si>
  <si>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</si>
  <si>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</si>
  <si>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</si>
  <si>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</si>
  <si>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</si>
  <si>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</si>
  <si>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</si>
  <si>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</si>
  <si>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</si>
  <si>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</si>
  <si>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</si>
  <si>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</si>
  <si>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</si>
  <si>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</si>
  <si>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</si>
  <si>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</si>
  <si>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</si>
  <si>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</si>
  <si>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</si>
  <si>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</si>
  <si>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</si>
  <si>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</si>
  <si>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</si>
  <si>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</si>
  <si>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</si>
  <si>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</si>
  <si>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</si>
  <si>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</si>
  <si>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</si>
  <si>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</si>
  <si>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</si>
  <si>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</si>
  <si>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</si>
  <si>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</si>
  <si>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</si>
  <si>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</si>
  <si>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</si>
  <si>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</si>
  <si>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</si>
  <si>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</si>
  <si>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</si>
  <si>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</si>
  <si>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</si>
  <si>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</si>
  <si>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</si>
  <si>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</si>
  <si>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</si>
  <si>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</si>
  <si>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</si>
  <si>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</si>
  <si>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</si>
  <si>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</si>
  <si>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</si>
  <si>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</si>
  <si>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</si>
  <si>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</si>
  <si>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</si>
  <si>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</si>
  <si>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</si>
  <si>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</si>
  <si>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</si>
  <si>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</si>
  <si>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</si>
  <si>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</si>
  <si>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</si>
  <si>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</si>
  <si>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</si>
  <si>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</si>
  <si>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</si>
  <si>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</si>
  <si>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</si>
  <si>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</si>
  <si>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</si>
  <si>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</si>
  <si>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</si>
  <si>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</si>
  <si>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</si>
  <si>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</si>
  <si>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</si>
  <si>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</si>
  <si>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</si>
  <si>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</si>
  <si>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</si>
  <si>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</si>
  <si>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</si>
  <si>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</si>
  <si>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</si>
  <si>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</si>
  <si>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</si>
  <si>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</si>
  <si>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</si>
  <si>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</si>
  <si>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</si>
  <si>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</si>
  <si>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</si>
  <si>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</si>
  <si>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</si>
  <si>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</si>
  <si>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</si>
  <si>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</si>
  <si>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</si>
  <si>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</si>
  <si>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</si>
  <si>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</si>
  <si>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</si>
  <si>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</si>
  <si>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</si>
  <si>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</si>
  <si>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</si>
  <si>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</si>
  <si>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</si>
  <si>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</si>
  <si>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</si>
  <si>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</si>
  <si>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</si>
  <si>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</si>
  <si>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</si>
  <si>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</si>
  <si>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</si>
  <si>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</si>
  <si>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</si>
  <si>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</si>
  <si>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</si>
  <si>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</si>
  <si>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</si>
  <si>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</si>
  <si>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</si>
  <si>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</si>
  <si>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</si>
  <si>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</si>
  <si>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</si>
  <si>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</si>
  <si>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</si>
  <si>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</si>
  <si>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</si>
  <si>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</si>
  <si>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</si>
  <si>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</si>
  <si>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</si>
  <si>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</si>
  <si>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</si>
  <si>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</si>
  <si>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</si>
  <si>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</si>
  <si>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</si>
  <si>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</si>
  <si>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</si>
  <si>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</si>
  <si>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</si>
  <si>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</si>
  <si>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</si>
  <si>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</si>
  <si>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</si>
  <si>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</si>
  <si>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</si>
  <si>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</si>
  <si>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</si>
  <si>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</si>
  <si>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</si>
  <si>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</si>
  <si>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</si>
  <si>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</si>
  <si>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</si>
  <si>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</si>
  <si>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</si>
  <si>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</si>
  <si>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</si>
  <si>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</si>
  <si>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</si>
  <si>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</si>
  <si>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</si>
  <si>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</si>
  <si>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</si>
  <si>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</si>
  <si>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</si>
  <si>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</si>
  <si>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</si>
  <si>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</si>
  <si>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</si>
  <si>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</si>
  <si>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</si>
  <si>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</si>
  <si>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</si>
  <si>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</si>
  <si>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</si>
  <si>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</si>
  <si>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</si>
  <si>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</si>
  <si>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</si>
  <si>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</si>
  <si>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</si>
  <si>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</si>
  <si>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</si>
  <si>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</si>
  <si>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</si>
  <si>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</si>
  <si>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</si>
  <si>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</si>
  <si>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</si>
  <si>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</si>
  <si>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</si>
  <si>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</si>
  <si>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</si>
  <si>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</si>
  <si>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</si>
  <si>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</si>
  <si>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</si>
  <si>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</si>
  <si>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</si>
  <si>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</si>
  <si>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</si>
  <si>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</si>
  <si>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</si>
  <si>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</si>
  <si>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</si>
  <si>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</si>
  <si>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</si>
  <si>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</si>
  <si>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</si>
  <si>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</si>
  <si>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</si>
  <si>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</si>
  <si>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</si>
  <si>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</si>
  <si>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</si>
  <si>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</si>
  <si>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</si>
  <si>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</si>
  <si>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</si>
  <si>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</si>
  <si>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</si>
  <si>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</si>
  <si>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</si>
  <si>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</si>
  <si>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</si>
  <si>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</si>
  <si>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</si>
  <si>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</si>
  <si>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</si>
  <si>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</si>
  <si>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</si>
  <si>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</si>
  <si>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</si>
  <si>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</si>
  <si>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</si>
  <si>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</si>
  <si>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</si>
  <si>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</si>
  <si>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</si>
  <si>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</si>
  <si>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</si>
  <si>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</si>
  <si>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</si>
  <si>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</si>
  <si>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</si>
  <si>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</si>
  <si>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</si>
  <si>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</si>
  <si>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</si>
  <si>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</si>
  <si>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</si>
  <si>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</si>
  <si>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</si>
  <si>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</si>
  <si>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</si>
  <si>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</si>
  <si>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</si>
  <si>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</si>
  <si>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</si>
  <si>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</si>
  <si>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</si>
  <si>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</si>
  <si>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</si>
  <si>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</si>
  <si>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</si>
  <si>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</si>
  <si>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</si>
  <si>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</si>
  <si>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</si>
  <si>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</si>
  <si>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</si>
  <si>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</si>
  <si>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</si>
  <si>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</si>
  <si>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</si>
  <si>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</si>
  <si>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</si>
  <si>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</si>
  <si>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</si>
  <si>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</si>
  <si>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</si>
  <si>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</si>
  <si>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</si>
  <si>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</si>
  <si>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</si>
  <si>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</si>
  <si>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</si>
  <si>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</si>
  <si>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</si>
  <si>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</si>
  <si>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</si>
  <si>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</si>
  <si>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</si>
  <si>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</si>
  <si>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</si>
  <si>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</si>
  <si>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</si>
  <si>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</si>
  <si>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</si>
  <si>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</si>
  <si>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</si>
  <si>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</si>
  <si>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</si>
  <si>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</si>
  <si>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</si>
  <si>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</si>
  <si>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</si>
  <si>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</si>
  <si>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</si>
  <si>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</si>
  <si>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</si>
  <si>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</si>
  <si>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</si>
  <si>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</si>
  <si>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</si>
  <si>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</si>
  <si>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</si>
  <si>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</si>
  <si>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</si>
  <si>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</si>
  <si>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</si>
  <si>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</si>
  <si>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</si>
  <si>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</si>
  <si>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</si>
  <si>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</si>
  <si>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</si>
  <si>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</si>
  <si>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</si>
  <si>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</si>
  <si>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</si>
  <si>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</si>
  <si>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</si>
  <si>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</si>
  <si>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</si>
  <si>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</si>
  <si>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</si>
  <si>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</si>
  <si>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</si>
  <si>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</si>
  <si>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</si>
  <si>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</si>
  <si>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</si>
  <si>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</si>
  <si>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</si>
  <si>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</si>
  <si>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</si>
  <si>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</si>
  <si>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</si>
  <si>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</si>
  <si>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</si>
  <si>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</si>
  <si>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</si>
  <si>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</si>
  <si>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</si>
  <si>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</si>
  <si>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</si>
  <si>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</si>
  <si>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</si>
  <si>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</si>
  <si>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</si>
  <si>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</si>
  <si>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</si>
  <si>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</si>
  <si>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</si>
  <si>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</si>
  <si>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</si>
  <si>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</si>
  <si>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</si>
  <si>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</si>
  <si>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</si>
  <si>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</si>
  <si>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</si>
  <si>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</si>
  <si>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</si>
  <si>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</si>
  <si>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</si>
  <si>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</si>
  <si>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</si>
  <si>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</si>
  <si>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</si>
  <si>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</si>
  <si>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</si>
  <si>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</si>
  <si>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</si>
  <si>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</si>
  <si>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</si>
  <si>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</si>
  <si>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</si>
  <si>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</si>
  <si>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</si>
  <si>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</si>
  <si>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</si>
  <si>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</si>
  <si>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</si>
  <si>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</si>
  <si>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</si>
  <si>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</si>
  <si>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</si>
  <si>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</si>
  <si>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</si>
  <si>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</si>
  <si>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</si>
  <si>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</si>
  <si>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</si>
  <si>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</si>
  <si>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</si>
  <si>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</si>
  <si>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</si>
  <si>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</si>
  <si>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</si>
  <si>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</si>
  <si>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</si>
  <si>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</si>
  <si>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</si>
  <si>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</si>
  <si>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</si>
  <si>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</si>
  <si>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</si>
  <si>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</si>
  <si>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</si>
  <si>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</si>
  <si>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</si>
  <si>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</si>
  <si>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</si>
  <si>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</si>
  <si>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</si>
  <si>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</si>
  <si>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</si>
  <si>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</si>
  <si>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</si>
  <si>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</si>
  <si>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</si>
  <si>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</si>
  <si>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</si>
  <si>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</si>
  <si>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</si>
  <si>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</si>
  <si>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</si>
  <si>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</si>
  <si>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</si>
  <si>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</si>
  <si>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</si>
  <si>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</si>
  <si>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</si>
  <si>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</si>
  <si>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</si>
  <si>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</si>
  <si>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</si>
  <si>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</si>
  <si>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</si>
  <si>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</si>
  <si>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</si>
  <si>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</si>
  <si>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</si>
  <si>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</si>
  <si>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</si>
  <si>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</si>
  <si>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</si>
  <si>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</si>
  <si>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</si>
  <si>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</si>
  <si>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</si>
  <si>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</si>
  <si>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</si>
  <si>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</si>
  <si>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</si>
  <si>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</si>
  <si>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</si>
  <si>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</si>
  <si>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</si>
  <si>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</si>
  <si>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</si>
  <si>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</si>
  <si>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</si>
  <si>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</si>
  <si>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</si>
  <si>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</si>
  <si>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</si>
  <si>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</si>
  <si>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</si>
  <si>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</si>
  <si>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</si>
  <si>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</si>
  <si>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</si>
  <si>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</si>
  <si>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</si>
  <si>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</si>
  <si>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</si>
  <si>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</si>
  <si>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</si>
  <si>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</si>
  <si>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</si>
  <si>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</si>
  <si>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</si>
  <si>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</si>
  <si>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</si>
  <si>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</si>
  <si>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</si>
  <si>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</si>
  <si>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</si>
  <si>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</si>
  <si>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</si>
  <si>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</si>
  <si>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</si>
  <si>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</si>
  <si>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</si>
  <si>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</si>
  <si>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</si>
  <si>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</si>
  <si>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</si>
  <si>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</si>
  <si>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</si>
  <si>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</si>
  <si>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</si>
  <si>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</si>
  <si>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</si>
  <si>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</si>
  <si>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</si>
  <si>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</si>
  <si>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</si>
  <si>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</si>
  <si>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</si>
  <si>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</si>
  <si>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</si>
  <si>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</si>
  <si>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</si>
  <si>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</si>
  <si>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</si>
  <si>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</si>
  <si>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</si>
  <si>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</si>
  <si>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</si>
  <si>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</si>
  <si>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</si>
  <si>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</si>
  <si>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</si>
  <si>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</si>
  <si>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</si>
  <si>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</si>
  <si>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</si>
  <si>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</si>
  <si>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</si>
  <si>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</si>
  <si>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</si>
  <si>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</si>
  <si>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</si>
  <si>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</si>
  <si>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</si>
  <si>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</si>
  <si>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</si>
  <si>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</si>
  <si>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</si>
  <si>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</si>
  <si>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</si>
  <si>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</si>
  <si>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</si>
  <si>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</si>
  <si>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</si>
  <si>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</si>
  <si>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</si>
  <si>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</si>
  <si>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</si>
  <si>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</si>
  <si>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</si>
  <si>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</si>
  <si>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</si>
  <si>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</si>
  <si>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</si>
  <si>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</si>
  <si>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</si>
  <si>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</si>
  <si>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</si>
  <si>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</si>
  <si>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</si>
  <si>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</si>
  <si>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</si>
  <si>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</si>
  <si>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</si>
  <si>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</si>
  <si>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</si>
  <si>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</si>
  <si>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</si>
  <si>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</si>
  <si>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</si>
  <si>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</si>
  <si>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</si>
  <si>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</si>
  <si>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</si>
  <si>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</si>
  <si>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</si>
  <si>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</si>
  <si>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</si>
  <si>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</si>
  <si>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</si>
  <si>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</si>
  <si>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</si>
  <si>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</si>
  <si>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</si>
  <si>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</si>
  <si>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</si>
  <si>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</si>
  <si>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</si>
  <si>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</si>
  <si>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</si>
  <si>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</si>
  <si>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</si>
  <si>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</si>
  <si>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</si>
  <si>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</si>
  <si>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</si>
  <si>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</si>
  <si>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</si>
  <si>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</si>
  <si>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</si>
  <si>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</si>
  <si>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</si>
  <si>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</si>
  <si>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</si>
  <si>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</si>
  <si>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</si>
  <si>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</si>
  <si>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</si>
  <si>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</si>
  <si>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</si>
  <si>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</si>
  <si>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</si>
  <si>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</si>
  <si>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</si>
  <si>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</si>
  <si>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</si>
  <si>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</si>
  <si>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</si>
  <si>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</si>
  <si>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</si>
  <si>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</si>
  <si>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</si>
  <si>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</si>
  <si>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</si>
  <si>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</si>
  <si>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</si>
  <si>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</si>
  <si>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</si>
  <si>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</si>
  <si>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</si>
  <si>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</si>
  <si>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</si>
  <si>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</si>
  <si>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</si>
  <si>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</si>
  <si>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</si>
  <si>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</si>
  <si>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</si>
  <si>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</si>
  <si>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</si>
  <si>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</si>
  <si>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</si>
  <si>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</si>
  <si>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</si>
  <si>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</si>
  <si>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</si>
  <si>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</si>
  <si>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</si>
  <si>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</si>
  <si>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</si>
  <si>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</si>
  <si>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</si>
  <si>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</si>
  <si>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</si>
  <si>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</si>
  <si>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</si>
  <si>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</si>
  <si>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</si>
  <si>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</si>
  <si>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</si>
  <si>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</si>
  <si>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</si>
  <si>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</si>
  <si>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</si>
  <si>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</si>
  <si>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</si>
  <si>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</si>
  <si>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</si>
  <si>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</si>
  <si>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</si>
  <si>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</si>
  <si>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</si>
  <si>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</si>
  <si>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</si>
  <si>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</si>
  <si>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</si>
  <si>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</si>
  <si>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</si>
  <si>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</si>
  <si>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</si>
  <si>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</si>
  <si>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</si>
  <si>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</si>
  <si>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</si>
  <si>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</si>
  <si>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</si>
  <si>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</si>
  <si>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</si>
  <si>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</si>
  <si>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</si>
  <si>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</si>
  <si>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</si>
  <si>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</si>
  <si>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</si>
  <si>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</si>
  <si>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</si>
  <si>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</si>
  <si>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</si>
  <si>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</si>
  <si>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</si>
  <si>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</si>
  <si>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</si>
  <si>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</si>
  <si>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</si>
  <si>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</si>
  <si>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</si>
  <si>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</si>
  <si>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</si>
  <si>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</si>
  <si>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</si>
  <si>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</si>
  <si>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</si>
  <si>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</si>
  <si>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</si>
  <si>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</si>
  <si>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</si>
  <si>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</si>
  <si>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</si>
  <si>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</si>
  <si>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</si>
  <si>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</si>
  <si>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</si>
  <si>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</si>
  <si>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</si>
  <si>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</si>
  <si>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</si>
  <si>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</si>
  <si>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</si>
  <si>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</si>
  <si>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</si>
  <si>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</si>
  <si>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</si>
  <si>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</si>
  <si>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</si>
  <si>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</si>
  <si>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</si>
  <si>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</si>
  <si>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</si>
  <si>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</si>
  <si>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</si>
  <si>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</si>
  <si>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</si>
  <si>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</si>
  <si>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</si>
  <si>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</si>
  <si>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</si>
  <si>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</si>
  <si>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</si>
  <si>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</si>
  <si>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</si>
  <si>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</si>
  <si>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</si>
  <si>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</si>
  <si>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</si>
  <si>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</si>
  <si>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</si>
  <si>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</si>
  <si>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</si>
  <si>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</si>
  <si>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</si>
  <si>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</si>
  <si>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</si>
  <si>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</si>
  <si>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</si>
  <si>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</si>
  <si>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</si>
  <si>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</si>
  <si>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</si>
  <si>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</si>
  <si>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</si>
  <si>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</si>
  <si>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</si>
  <si>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</si>
  <si>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</si>
  <si>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</si>
  <si>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</si>
  <si>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</si>
  <si>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</si>
  <si>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</si>
  <si>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</si>
  <si>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</si>
  <si>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</si>
  <si>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</si>
  <si>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</si>
  <si>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</si>
  <si>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</si>
  <si>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</si>
  <si>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</si>
  <si>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</si>
  <si>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</si>
  <si>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</si>
  <si>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</si>
  <si>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</si>
  <si>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</si>
  <si>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</si>
  <si>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</si>
  <si>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</si>
  <si>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</si>
  <si>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</si>
  <si>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</si>
  <si>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</si>
  <si>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</si>
  <si>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</si>
  <si>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</si>
  <si>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</si>
  <si>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</si>
  <si>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</si>
  <si>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</si>
  <si>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</si>
  <si>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</si>
  <si>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</si>
  <si>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</si>
  <si>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</si>
  <si>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</si>
  <si>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</si>
  <si>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</si>
  <si>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</si>
  <si>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</si>
  <si>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</si>
  <si>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</si>
  <si>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</si>
  <si>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</si>
  <si>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</si>
  <si>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</si>
  <si>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</si>
  <si>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</si>
  <si>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</si>
  <si>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</si>
  <si>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</si>
  <si>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</si>
  <si>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</si>
  <si>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</si>
  <si>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</si>
  <si>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</si>
  <si>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</si>
  <si>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</si>
  <si>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</si>
  <si>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</si>
  <si>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</si>
  <si>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</si>
  <si>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</si>
  <si>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</si>
  <si>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</si>
  <si>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</si>
  <si>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</si>
  <si>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</si>
  <si>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</si>
  <si>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</si>
  <si>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</si>
  <si>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</si>
  <si>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</si>
  <si>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</si>
  <si>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</si>
  <si>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</si>
  <si>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</si>
  <si>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</si>
  <si>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</si>
  <si>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</si>
  <si>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</si>
  <si>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</si>
  <si>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</si>
  <si>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</si>
  <si>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</si>
  <si>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</si>
  <si>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</si>
  <si>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</si>
  <si>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</si>
  <si>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</si>
  <si>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</si>
  <si>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</si>
  <si>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</si>
  <si>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</si>
  <si>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</si>
  <si>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</si>
  <si>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</si>
  <si>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</si>
  <si>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</si>
  <si>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</si>
  <si>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</si>
  <si>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</si>
  <si>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</si>
  <si>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</si>
  <si>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</si>
  <si>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</si>
  <si>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</si>
  <si>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</si>
  <si>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</si>
  <si>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</si>
  <si>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</si>
  <si>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</si>
  <si>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</si>
  <si>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</si>
  <si>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</si>
  <si>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</si>
  <si>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</si>
  <si>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</si>
  <si>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</si>
  <si>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</si>
  <si>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</si>
  <si>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</si>
  <si>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</si>
  <si>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</si>
  <si>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</si>
  <si>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</si>
  <si>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</si>
  <si>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</si>
  <si>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</si>
  <si>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</si>
  <si>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</si>
  <si>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</si>
  <si>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</si>
  <si>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</si>
  <si>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</si>
  <si>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</si>
  <si>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</si>
  <si>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</si>
  <si>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</si>
  <si>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</si>
  <si>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</si>
  <si>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</si>
  <si>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</si>
  <si>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</si>
  <si>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</si>
  <si>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</si>
  <si>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</si>
  <si>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</si>
  <si>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</si>
  <si>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</si>
  <si>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</si>
  <si>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</si>
  <si>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</si>
  <si>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</si>
  <si>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</si>
  <si>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</si>
  <si>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</si>
  <si>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</si>
  <si>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</si>
  <si>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</si>
  <si>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</si>
  <si>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</si>
  <si>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</si>
  <si>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</si>
  <si>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</si>
  <si>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</si>
  <si>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</si>
  <si>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</si>
  <si>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</si>
  <si>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</si>
  <si>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</si>
  <si>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</si>
  <si>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</si>
  <si>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</si>
  <si>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</si>
  <si>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</si>
  <si>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</si>
  <si>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</si>
  <si>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</si>
  <si>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</si>
  <si>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</si>
  <si>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</si>
  <si>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</si>
  <si>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</si>
  <si>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</si>
  <si>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</si>
  <si>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</si>
  <si>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</si>
  <si>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</si>
  <si>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</si>
  <si>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</si>
  <si>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</si>
  <si>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</si>
  <si>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</si>
  <si>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</si>
  <si>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</si>
  <si>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</si>
  <si>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</si>
  <si>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</si>
  <si>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</si>
  <si>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</si>
  <si>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</si>
  <si>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</si>
  <si>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</si>
  <si>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</si>
  <si>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</si>
  <si>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</si>
  <si>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</si>
  <si>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</si>
  <si>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</si>
  <si>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</si>
  <si>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</si>
  <si>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</si>
  <si>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</si>
  <si>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</si>
  <si>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</si>
  <si>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</si>
  <si>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</si>
  <si>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</si>
  <si>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</si>
  <si>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</si>
  <si>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</si>
  <si>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</si>
  <si>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</si>
  <si>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</si>
  <si>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</si>
  <si>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</si>
  <si>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</si>
  <si>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</si>
  <si>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</si>
  <si>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</si>
  <si>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</si>
  <si>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</si>
  <si>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</si>
  <si>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</si>
  <si>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</si>
  <si>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</si>
  <si>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</si>
  <si>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</si>
  <si>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</si>
  <si>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</si>
  <si>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</si>
  <si>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</si>
  <si>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</si>
  <si>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</si>
  <si>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</si>
  <si>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</si>
  <si>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</si>
  <si>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</si>
  <si>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</si>
  <si>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</si>
  <si>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</si>
  <si>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</si>
  <si>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</si>
  <si>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</si>
  <si>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</si>
  <si>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</si>
  <si>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</si>
  <si>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</si>
  <si>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</si>
  <si>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</si>
  <si>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</si>
  <si>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</si>
  <si>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</si>
  <si>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</si>
  <si>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</si>
  <si>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</si>
  <si>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</si>
  <si>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</si>
  <si>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</si>
  <si>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</si>
  <si>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</si>
  <si>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</si>
  <si>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</si>
  <si>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</si>
  <si>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</si>
  <si>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</si>
  <si>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</si>
  <si>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</si>
  <si>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</si>
  <si>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</si>
  <si>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</si>
  <si>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</si>
  <si>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</si>
  <si>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</si>
  <si>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</si>
  <si>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</si>
  <si>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</si>
  <si>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</si>
  <si>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</si>
  <si>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</si>
  <si>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</si>
  <si>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</si>
  <si>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</si>
  <si>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</si>
  <si>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</si>
  <si>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</si>
  <si>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</si>
  <si>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</si>
  <si>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</si>
  <si>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</si>
  <si>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</si>
  <si>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</si>
  <si>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</si>
  <si>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</si>
  <si>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</si>
  <si>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</si>
  <si>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</si>
  <si>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</si>
  <si>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</si>
  <si>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</si>
  <si>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</si>
  <si>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</si>
  <si>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</si>
  <si>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</si>
  <si>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</si>
  <si>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</si>
  <si>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</si>
  <si>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</si>
  <si>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</si>
  <si>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</si>
  <si>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</si>
  <si>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</si>
  <si>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</si>
  <si>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</si>
  <si>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</si>
  <si>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</si>
  <si>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</si>
  <si>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</si>
  <si>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</si>
  <si>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</si>
  <si>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</si>
  <si>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</si>
  <si>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</si>
  <si>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</si>
  <si>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</si>
  <si>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</si>
  <si>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</si>
  <si>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</si>
  <si>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</si>
  <si>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</si>
  <si>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</si>
  <si>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</si>
  <si>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</si>
  <si>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</si>
  <si>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</si>
  <si>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</si>
  <si>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</si>
  <si>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</si>
  <si>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</si>
  <si>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</si>
  <si>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</si>
  <si>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</si>
  <si>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</si>
  <si>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</si>
  <si>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</si>
  <si>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</si>
  <si>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</si>
  <si>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</si>
  <si>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</si>
  <si>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</si>
  <si>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</si>
  <si>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</si>
  <si>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</si>
  <si>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</si>
  <si>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</si>
  <si>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</si>
  <si>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</si>
  <si>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</si>
  <si>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</si>
  <si>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</si>
  <si>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</si>
  <si>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</si>
  <si>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</si>
  <si>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</si>
  <si>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</si>
  <si>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</si>
  <si>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</si>
  <si>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</si>
  <si>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</si>
  <si>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</si>
  <si>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</si>
  <si>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</si>
  <si>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</si>
  <si>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</si>
  <si>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</si>
  <si>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</si>
  <si>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</si>
  <si>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</si>
  <si>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</si>
  <si>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</si>
  <si>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</si>
  <si>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</si>
  <si>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</si>
  <si>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</si>
  <si>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</si>
  <si>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</si>
  <si>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</si>
  <si>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</si>
  <si>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</si>
  <si>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</si>
  <si>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</si>
  <si>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</si>
  <si>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</si>
  <si>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</si>
  <si>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</si>
  <si>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</si>
  <si>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</si>
  <si>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</si>
  <si>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</si>
  <si>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</si>
  <si>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</si>
  <si>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</si>
  <si>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</si>
  <si>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</si>
  <si>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</si>
  <si>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</si>
  <si>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</si>
  <si>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</si>
  <si>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</si>
  <si>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</si>
  <si>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</si>
  <si>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</si>
  <si>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</si>
  <si>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</si>
  <si>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</si>
  <si>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</si>
  <si>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</si>
  <si>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</si>
  <si>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</si>
  <si>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</si>
  <si>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</si>
  <si>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</si>
  <si>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</si>
  <si>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</si>
  <si>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</si>
  <si>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</si>
  <si>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</si>
  <si>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</si>
  <si>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</si>
  <si>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</si>
  <si>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</si>
  <si>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</si>
  <si>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</si>
  <si>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</si>
  <si>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</si>
  <si>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</si>
  <si>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</si>
  <si>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</si>
  <si>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</si>
  <si>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</si>
  <si>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</si>
  <si>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</si>
  <si>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</si>
  <si>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</si>
  <si>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</si>
  <si>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</si>
  <si>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</si>
  <si>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</si>
  <si>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</si>
  <si>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</si>
  <si>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</si>
  <si>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</si>
  <si>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</si>
  <si>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</si>
  <si>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</si>
  <si>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</si>
  <si>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</si>
  <si>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</si>
  <si>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</si>
  <si>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</si>
  <si>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</si>
  <si>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</si>
  <si>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</si>
  <si>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</si>
  <si>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</si>
  <si>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</si>
  <si>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</si>
  <si>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</si>
  <si>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</si>
  <si>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</si>
  <si>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</si>
  <si>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</si>
  <si>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</si>
  <si>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</si>
  <si>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</si>
  <si>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</si>
  <si>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</si>
  <si>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</si>
  <si>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</si>
  <si>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</si>
  <si>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</si>
  <si>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</si>
  <si>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</si>
  <si>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</si>
  <si>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</si>
  <si>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</si>
  <si>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</si>
  <si>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</si>
  <si>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</si>
  <si>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</si>
  <si>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</si>
  <si>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</si>
  <si>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</si>
  <si>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</si>
  <si>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</si>
  <si>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</si>
  <si>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</si>
  <si>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</si>
  <si>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</si>
  <si>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</si>
  <si>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</si>
  <si>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</si>
  <si>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</si>
  <si>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</si>
  <si>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</si>
  <si>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</si>
  <si>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</si>
  <si>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</si>
  <si>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</si>
  <si>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</si>
  <si>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</si>
  <si>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</si>
  <si>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</si>
  <si>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</si>
  <si>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</si>
  <si>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</si>
  <si>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</si>
  <si>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</si>
  <si>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</si>
  <si>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</si>
  <si>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</si>
  <si>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</si>
  <si>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</si>
  <si>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</si>
  <si>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</si>
  <si>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</si>
  <si>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</si>
  <si>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</si>
  <si>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</si>
  <si>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</si>
  <si>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</si>
  <si>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</si>
  <si>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</si>
  <si>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</si>
  <si>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</si>
  <si>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</si>
  <si>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</si>
  <si>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</si>
  <si>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</si>
  <si>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</si>
  <si>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</si>
  <si>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</si>
  <si>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</si>
  <si>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</si>
  <si>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</si>
  <si>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</si>
  <si>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</si>
  <si>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</si>
  <si>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</si>
  <si>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</si>
  <si>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</si>
  <si>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</si>
  <si>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</si>
  <si>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</si>
  <si>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</si>
  <si>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</si>
  <si>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</si>
  <si>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</si>
  <si>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</si>
  <si>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</si>
  <si>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</si>
  <si>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</si>
  <si>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</si>
  <si>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</si>
  <si>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</si>
  <si>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</si>
  <si>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</si>
  <si>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</si>
  <si>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</si>
  <si>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</si>
  <si>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</si>
  <si>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</si>
  <si>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</si>
  <si>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</si>
  <si>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</si>
  <si>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</si>
  <si>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</si>
  <si>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</si>
  <si>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</si>
  <si>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</si>
  <si>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</si>
  <si>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</si>
  <si>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</si>
  <si>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</si>
  <si>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</si>
  <si>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</si>
  <si>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</si>
  <si>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</si>
  <si>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</si>
  <si>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</si>
  <si>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</si>
  <si>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</si>
  <si>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</si>
  <si>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</si>
  <si>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</si>
  <si>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</si>
  <si>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</si>
  <si>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</si>
  <si>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</si>
  <si>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</si>
  <si>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</si>
  <si>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</si>
  <si>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</si>
  <si>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</si>
  <si>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</si>
  <si>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</si>
  <si>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</si>
  <si>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</si>
  <si>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</si>
  <si>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</si>
  <si>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</si>
  <si>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</si>
  <si>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</si>
  <si>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</si>
  <si>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</si>
  <si>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</si>
  <si>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</si>
  <si>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</si>
  <si>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</si>
  <si>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</si>
  <si>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</si>
  <si>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</si>
  <si>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</si>
  <si>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</si>
  <si>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</si>
  <si>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</si>
  <si>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</si>
  <si>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</si>
  <si>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</si>
  <si>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</si>
  <si>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</si>
  <si>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</si>
  <si>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</si>
  <si>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</si>
  <si>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</si>
  <si>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</si>
  <si>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</si>
  <si>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</si>
  <si>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</si>
  <si>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</si>
  <si>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</si>
  <si>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</si>
  <si>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</si>
  <si>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</si>
  <si>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</si>
  <si>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</si>
  <si>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</si>
  <si>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</si>
  <si>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</si>
  <si>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</si>
  <si>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</si>
  <si>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</si>
  <si>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</si>
  <si>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</si>
  <si>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</si>
  <si>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</si>
  <si>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</si>
  <si>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</si>
  <si>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</si>
  <si>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</si>
  <si>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</si>
  <si>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</si>
  <si>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</si>
  <si>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</si>
  <si>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</si>
  <si>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</si>
  <si>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</si>
  <si>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</si>
  <si>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</si>
  <si>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</si>
  <si>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</si>
  <si>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</si>
  <si>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</si>
  <si>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</si>
  <si>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</si>
  <si>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</si>
  <si>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</si>
  <si>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</si>
  <si>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</si>
  <si>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</si>
  <si>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</si>
  <si>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</si>
  <si>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</si>
  <si>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</si>
  <si>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</si>
  <si>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</si>
  <si>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</si>
  <si>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</si>
  <si>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</si>
  <si>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</si>
  <si>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</si>
  <si>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</si>
  <si>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</si>
  <si>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</si>
  <si>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</si>
  <si>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</si>
  <si>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</si>
  <si>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</si>
  <si>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</si>
  <si>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</si>
  <si>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</si>
  <si>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</si>
  <si>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</si>
  <si>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</si>
  <si>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</si>
  <si>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</si>
  <si>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</si>
  <si>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</si>
  <si>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</si>
  <si>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</si>
  <si>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</si>
  <si>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</si>
  <si>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</si>
  <si>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</si>
  <si>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</si>
  <si>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</si>
  <si>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</si>
  <si>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</si>
  <si>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</si>
  <si>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</si>
  <si>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</si>
  <si>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</si>
  <si>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</si>
  <si>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</si>
  <si>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</si>
  <si>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</si>
  <si>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</si>
  <si>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</si>
  <si>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</si>
  <si>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</si>
  <si>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</si>
  <si>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</si>
  <si>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</si>
  <si>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</si>
  <si>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</si>
  <si>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</si>
  <si>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</si>
  <si>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</si>
  <si>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</si>
  <si>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</si>
  <si>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</si>
  <si>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</si>
  <si>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</si>
  <si>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</si>
  <si>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</si>
  <si>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</si>
  <si>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</si>
  <si>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</si>
  <si>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</si>
  <si>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</si>
  <si>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</si>
  <si>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</si>
  <si>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</si>
  <si>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</si>
  <si>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</si>
  <si>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</si>
  <si>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</si>
  <si>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</si>
  <si>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</si>
  <si>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</si>
  <si>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</si>
  <si>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</si>
  <si>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</si>
  <si>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</si>
  <si>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</si>
  <si>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</si>
  <si>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</si>
  <si>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</si>
  <si>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</si>
  <si>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</si>
  <si>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</si>
  <si>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</si>
  <si>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</si>
  <si>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</si>
  <si>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</si>
  <si>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</si>
  <si>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</si>
  <si>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</si>
  <si>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</si>
  <si>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</si>
  <si>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</si>
  <si>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</si>
  <si>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</si>
  <si>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</si>
  <si>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</si>
  <si>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</si>
  <si>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</si>
  <si>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</si>
  <si>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</si>
  <si>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</si>
  <si>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</si>
  <si>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</si>
  <si>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</si>
  <si>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</si>
  <si>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</si>
  <si>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</si>
  <si>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</si>
  <si>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</si>
  <si>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</si>
  <si>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</si>
  <si>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</si>
  <si>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</si>
  <si>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</si>
  <si>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</si>
  <si>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</si>
  <si>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</si>
  <si>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</si>
  <si>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</si>
  <si>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</si>
  <si>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</si>
  <si>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</si>
  <si>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</si>
  <si>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</si>
  <si>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</si>
  <si>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</si>
  <si>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</si>
  <si>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</si>
  <si>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</si>
  <si>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</si>
  <si>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</si>
  <si>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</si>
  <si>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</si>
  <si>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</si>
  <si>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</si>
  <si>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</si>
  <si>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</si>
  <si>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</si>
  <si>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</si>
  <si>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</si>
  <si>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</si>
  <si>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</si>
  <si>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</si>
  <si>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</si>
  <si>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</si>
  <si>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</si>
  <si>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</si>
  <si>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</si>
  <si>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</si>
  <si>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</si>
  <si>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</si>
  <si>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</si>
  <si>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</si>
  <si>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</si>
  <si>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</si>
  <si>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</si>
  <si>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</si>
  <si>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</si>
  <si>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</si>
  <si>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</si>
  <si>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</si>
  <si>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</si>
  <si>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</si>
  <si>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</si>
  <si>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</si>
  <si>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</si>
  <si>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</si>
  <si>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</si>
  <si>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</si>
  <si>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</si>
  <si>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</si>
  <si>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</si>
  <si>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</si>
  <si>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</si>
  <si>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</si>
  <si>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</si>
  <si>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</si>
  <si>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</si>
  <si>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</si>
  <si>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</si>
  <si>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</si>
  <si>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</si>
  <si>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</si>
  <si>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</si>
  <si>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</si>
  <si>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</si>
  <si>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</si>
  <si>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</si>
  <si>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</si>
  <si>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</si>
  <si>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</si>
  <si>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</si>
  <si>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</si>
  <si>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</si>
  <si>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</si>
  <si>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</si>
  <si>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</si>
  <si>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</si>
  <si>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</si>
  <si>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</si>
  <si>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</si>
  <si>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</si>
  <si>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</si>
  <si>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</si>
  <si>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</si>
  <si>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</si>
  <si>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</si>
  <si>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</si>
  <si>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</si>
  <si>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</si>
  <si>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</si>
  <si>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</si>
  <si>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</si>
  <si>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</si>
  <si>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</si>
  <si>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</si>
  <si>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</si>
  <si>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</si>
  <si>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</si>
  <si>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</si>
  <si>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</si>
  <si>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</si>
  <si>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</si>
  <si>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</si>
  <si>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</si>
  <si>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</si>
  <si>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</si>
  <si>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</si>
  <si>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</si>
  <si>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</si>
  <si>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</si>
  <si>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</si>
  <si>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</si>
  <si>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</si>
  <si>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</si>
  <si>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</si>
  <si>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</si>
  <si>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</si>
  <si>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</si>
  <si>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</si>
  <si>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</si>
  <si>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</si>
  <si>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</si>
  <si>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</si>
  <si>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</si>
  <si>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</si>
  <si>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</si>
  <si>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</si>
  <si>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</si>
  <si>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</si>
  <si>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</si>
  <si>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</si>
  <si>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</si>
  <si>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</si>
  <si>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</si>
  <si>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</si>
  <si>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</si>
  <si>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</si>
  <si>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</si>
  <si>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</si>
  <si>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</si>
  <si>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</si>
  <si>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</si>
  <si>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</si>
  <si>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</si>
  <si>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</si>
  <si>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</si>
  <si>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</si>
  <si>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</si>
  <si>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</si>
  <si>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</si>
  <si>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</si>
  <si>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</si>
  <si>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</si>
  <si>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</si>
  <si>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</si>
  <si>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</si>
  <si>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</si>
  <si>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</si>
  <si>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</si>
  <si>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</si>
  <si>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</si>
  <si>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</si>
  <si>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</si>
  <si>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</si>
  <si>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</si>
  <si>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</si>
  <si>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</si>
  <si>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</si>
  <si>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</si>
  <si>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</si>
  <si>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</si>
  <si>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</si>
  <si>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</si>
  <si>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</si>
  <si>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</si>
  <si>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</si>
  <si>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</si>
  <si>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</si>
  <si>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</si>
  <si>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</si>
  <si>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</si>
  <si>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</si>
  <si>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</si>
  <si>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</si>
  <si>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</si>
  <si>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</si>
  <si>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</si>
  <si>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</si>
  <si>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</si>
  <si>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</si>
  <si>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</si>
  <si>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</si>
  <si>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</si>
  <si>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</si>
  <si>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</si>
  <si>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</si>
  <si>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</si>
  <si>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</si>
  <si>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</si>
  <si>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</si>
  <si>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</si>
  <si>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</si>
  <si>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</si>
  <si>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</si>
  <si>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</si>
  <si>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</si>
  <si>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</si>
  <si>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</si>
  <si>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</si>
  <si>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</si>
  <si>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</si>
  <si>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</si>
  <si>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</si>
  <si>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</si>
  <si>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</si>
  <si>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</si>
  <si>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</si>
  <si>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</si>
  <si>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</si>
  <si>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</si>
  <si>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</si>
  <si>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</si>
  <si>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</si>
  <si>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</si>
  <si>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</si>
  <si>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</si>
  <si>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</si>
  <si>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</si>
  <si>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</si>
  <si>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</si>
  <si>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</si>
  <si>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</si>
  <si>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</si>
  <si>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</si>
  <si>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</si>
  <si>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</si>
  <si>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</si>
  <si>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</si>
  <si>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</si>
  <si>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</si>
  <si>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</si>
  <si>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</si>
  <si>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</si>
  <si>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</si>
  <si>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</si>
  <si>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</si>
  <si>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</si>
  <si>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</si>
  <si>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</si>
  <si>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</si>
  <si>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</si>
  <si>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</si>
  <si>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</si>
  <si>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</si>
  <si>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</si>
  <si>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</si>
  <si>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</si>
  <si>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</si>
  <si>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</si>
  <si>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</si>
  <si>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</si>
  <si>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</si>
  <si>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</si>
  <si>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</si>
  <si>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</si>
  <si>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</si>
  <si>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</si>
  <si>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</si>
  <si>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</si>
  <si>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</si>
  <si>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</si>
  <si>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</si>
  <si>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</si>
  <si>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</si>
  <si>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</si>
  <si>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</si>
  <si>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</si>
  <si>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</si>
  <si>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</si>
  <si>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</si>
  <si>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</si>
  <si>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</si>
  <si>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</si>
  <si>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</si>
  <si>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</si>
  <si>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</si>
  <si>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</si>
  <si>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</si>
  <si>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</si>
  <si>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</si>
  <si>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</si>
  <si>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</si>
  <si>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</si>
  <si>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</si>
  <si>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</si>
  <si>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</si>
  <si>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</si>
  <si>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</si>
  <si>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</si>
  <si>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</si>
  <si>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</si>
  <si>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</si>
  <si>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</si>
  <si>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</si>
  <si>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</si>
  <si>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</si>
  <si>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</si>
  <si>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</si>
  <si>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</si>
  <si>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</si>
  <si>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</si>
  <si>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</si>
  <si>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</si>
  <si>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</si>
  <si>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</si>
  <si>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</si>
  <si>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</si>
  <si>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</si>
  <si>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</si>
  <si>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</si>
  <si>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</si>
  <si>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</si>
  <si>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</si>
  <si>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</si>
  <si>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</si>
  <si>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</si>
  <si>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</si>
  <si>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</si>
  <si>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</si>
  <si>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</si>
  <si>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</si>
  <si>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</si>
  <si>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</si>
  <si>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</si>
  <si>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</si>
  <si>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</si>
  <si>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</si>
  <si>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</si>
  <si>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</si>
  <si>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</si>
  <si>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</si>
  <si>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</si>
  <si>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</si>
  <si>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</si>
  <si>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</si>
  <si>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</si>
  <si>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</si>
  <si>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</si>
  <si>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</si>
  <si>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</si>
  <si>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</si>
  <si>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</si>
  <si>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</si>
  <si>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</si>
  <si>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</si>
  <si>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</si>
  <si>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</si>
  <si>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</si>
  <si>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</si>
  <si>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</si>
  <si>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</si>
  <si>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</si>
  <si>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</si>
  <si>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</si>
  <si>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</si>
  <si>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</si>
  <si>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</si>
  <si>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</si>
  <si>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</si>
  <si>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</si>
  <si>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</si>
  <si>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</si>
  <si>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</si>
  <si>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</si>
  <si>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</si>
  <si>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</si>
  <si>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</si>
  <si>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</si>
  <si>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</si>
  <si>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</si>
  <si>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</si>
  <si>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</si>
  <si>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</si>
  <si>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</si>
  <si>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</si>
  <si>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</si>
  <si>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</si>
  <si>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</si>
  <si>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</si>
  <si>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</si>
  <si>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</si>
  <si>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</si>
  <si>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</si>
  <si>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</si>
  <si>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</si>
  <si>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</si>
  <si>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</si>
  <si>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</si>
  <si>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</si>
  <si>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</si>
  <si>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</si>
  <si>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</si>
  <si>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</si>
  <si>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</si>
  <si>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</si>
  <si>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</si>
  <si>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</si>
  <si>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</si>
  <si>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</si>
  <si>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</si>
  <si>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</si>
  <si>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</si>
  <si>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</si>
  <si>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</si>
  <si>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</si>
  <si>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</si>
  <si>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</si>
  <si>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</si>
  <si>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</si>
  <si>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</si>
  <si>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</si>
  <si>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</si>
  <si>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</si>
  <si>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</si>
  <si>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</si>
  <si>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</si>
  <si>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</si>
  <si>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</si>
  <si>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</si>
  <si>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</si>
  <si>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</si>
  <si>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</si>
  <si>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</si>
  <si>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</si>
  <si>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</si>
  <si>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</si>
  <si>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</si>
  <si>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</si>
  <si>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</si>
  <si>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</si>
  <si>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</si>
  <si>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</si>
  <si>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</si>
  <si>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</si>
  <si>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</si>
  <si>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</si>
  <si>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</si>
  <si>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</si>
  <si>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</si>
  <si>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</si>
  <si>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</si>
  <si>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</si>
  <si>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</si>
  <si>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</si>
  <si>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</si>
  <si>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</si>
  <si>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</si>
  <si>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</si>
  <si>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</si>
  <si>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</si>
  <si>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</si>
  <si>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</si>
  <si>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</si>
  <si>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</si>
  <si>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</si>
  <si>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</si>
  <si>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</si>
  <si>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</si>
  <si>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</si>
  <si>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</si>
  <si>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</si>
  <si>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</si>
  <si>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</si>
  <si>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</si>
  <si>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</si>
  <si>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</si>
  <si>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</si>
  <si>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</si>
  <si>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</si>
  <si>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</si>
  <si>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</si>
  <si>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</si>
  <si>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</si>
  <si>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</si>
  <si>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</si>
  <si>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</si>
  <si>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</si>
  <si>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</si>
  <si>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</si>
  <si>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</si>
  <si>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</si>
  <si>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</si>
  <si>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</si>
  <si>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</si>
  <si>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</si>
  <si>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</si>
  <si>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</si>
  <si>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</si>
  <si>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</si>
  <si>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</si>
  <si>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</si>
  <si>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</si>
  <si>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</si>
  <si>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</si>
  <si>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</si>
  <si>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</si>
  <si>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</si>
  <si>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</si>
  <si>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</si>
  <si>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</si>
  <si>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</si>
  <si>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</si>
  <si>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</si>
  <si>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</si>
  <si>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</si>
  <si>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</si>
  <si>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</si>
  <si>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</si>
  <si>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</si>
  <si>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</si>
  <si>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</si>
  <si>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</si>
  <si>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</si>
  <si>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</si>
  <si>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</si>
  <si>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</si>
  <si>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</si>
  <si>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</si>
  <si>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</si>
  <si>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</si>
  <si>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</si>
  <si>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</si>
  <si>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</si>
  <si>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</si>
  <si>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</si>
  <si>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</si>
  <si>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</si>
  <si>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</si>
  <si>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</si>
  <si>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</si>
  <si>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</si>
  <si>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</si>
  <si>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</si>
  <si>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</si>
  <si>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</si>
  <si>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</si>
  <si>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</si>
  <si>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</si>
  <si>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</si>
  <si>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</si>
  <si>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</si>
  <si>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</si>
  <si>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</si>
  <si>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</si>
  <si>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</si>
  <si>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</si>
  <si>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</si>
  <si>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</si>
  <si>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</si>
  <si>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</si>
  <si>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</si>
  <si>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</si>
  <si>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</si>
  <si>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</si>
  <si>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</si>
  <si>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</si>
  <si>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</si>
  <si>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</si>
  <si>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</si>
  <si>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</si>
  <si>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</si>
  <si>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</si>
  <si>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</si>
  <si>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</si>
  <si>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</si>
  <si>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</si>
  <si>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</si>
  <si>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</si>
  <si>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</si>
  <si>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</si>
  <si>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</si>
  <si>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</si>
  <si>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</si>
  <si>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</si>
  <si>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</si>
  <si>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</si>
  <si>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</si>
  <si>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</si>
  <si>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</si>
  <si>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</si>
  <si>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</si>
  <si>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</si>
  <si>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</si>
  <si>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</si>
  <si>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</si>
  <si>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</si>
  <si>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</si>
  <si>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</si>
  <si>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</si>
  <si>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</si>
  <si>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</si>
  <si>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</si>
  <si>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</si>
  <si>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</si>
  <si>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</si>
  <si>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</si>
  <si>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</si>
  <si>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</si>
  <si>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</si>
  <si>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</si>
  <si>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</si>
  <si>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</si>
  <si>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</si>
  <si>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</si>
  <si>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</si>
  <si>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</si>
  <si>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</si>
  <si>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</si>
  <si>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</si>
  <si>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</si>
  <si>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</si>
  <si>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</si>
  <si>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</si>
  <si>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</si>
  <si>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</si>
  <si>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</si>
  <si>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</si>
  <si>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</si>
  <si>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</si>
  <si>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</si>
  <si>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</si>
  <si>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</si>
  <si>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</si>
  <si>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</si>
  <si>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</si>
  <si>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</si>
  <si>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</si>
  <si>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</si>
  <si>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</si>
  <si>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</si>
  <si>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</si>
  <si>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</si>
  <si>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</si>
  <si>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</si>
  <si>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</si>
  <si>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</si>
  <si>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</si>
  <si>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</si>
  <si>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</si>
  <si>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</si>
  <si>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</si>
  <si>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</si>
  <si>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</si>
  <si>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</si>
  <si>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</si>
  <si>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</si>
  <si>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</si>
  <si>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</si>
  <si>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</si>
  <si>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</si>
  <si>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</si>
  <si>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</si>
  <si>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</si>
  <si>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</si>
  <si>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</si>
  <si>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</si>
  <si>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</si>
  <si>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</si>
  <si>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</si>
  <si>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</si>
  <si>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</si>
  <si>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</si>
  <si>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</si>
  <si>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</si>
  <si>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</si>
  <si>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</si>
  <si>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</si>
  <si>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</si>
  <si>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</si>
  <si>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</si>
  <si>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</si>
  <si>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</si>
  <si>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</si>
  <si>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</si>
  <si>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</si>
  <si>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</si>
  <si>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</si>
  <si>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</si>
  <si>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</si>
  <si>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</si>
  <si>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</si>
  <si>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</si>
  <si>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</si>
  <si>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</si>
  <si>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</si>
  <si>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</si>
  <si>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</si>
  <si>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</si>
  <si>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</si>
  <si>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</si>
  <si>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</si>
  <si>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</si>
  <si>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</si>
  <si>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</si>
  <si>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</si>
  <si>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</si>
  <si>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</si>
  <si>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</si>
  <si>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</si>
  <si>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</si>
  <si>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</si>
  <si>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</si>
  <si>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</si>
  <si>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</si>
  <si>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</si>
  <si>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</si>
  <si>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</si>
  <si>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</si>
  <si>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</si>
  <si>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</si>
  <si>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</si>
  <si>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</si>
  <si>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</si>
  <si>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</si>
  <si>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</si>
  <si>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</si>
  <si>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</si>
  <si>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</si>
  <si>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</si>
  <si>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</si>
  <si>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</si>
  <si>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</si>
  <si>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</si>
  <si>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</si>
  <si>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</si>
  <si>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</si>
  <si>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</si>
  <si>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</si>
  <si>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</si>
  <si>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</si>
  <si>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</si>
  <si>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</si>
  <si>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</si>
  <si>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</si>
  <si>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</si>
  <si>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</si>
  <si>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</si>
  <si>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</si>
  <si>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</si>
  <si>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</si>
  <si>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</si>
  <si>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</si>
  <si>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</si>
  <si>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</si>
  <si>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</si>
  <si>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</si>
  <si>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</si>
  <si>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</si>
  <si>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</si>
  <si>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</si>
  <si>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</si>
  <si>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</si>
  <si>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</si>
  <si>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</si>
  <si>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</si>
  <si>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</si>
  <si>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</si>
  <si>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</si>
  <si>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</si>
  <si>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</si>
  <si>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</si>
  <si>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</si>
  <si>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</si>
  <si>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</si>
  <si>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</si>
  <si>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</si>
  <si>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</si>
  <si>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</si>
  <si>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</si>
  <si>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</si>
  <si>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</si>
  <si>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</si>
  <si>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</si>
  <si>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</si>
  <si>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</si>
  <si>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</si>
  <si>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</si>
  <si>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</si>
  <si>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</si>
  <si>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</si>
  <si>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</si>
  <si>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</si>
  <si>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</si>
  <si>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</si>
  <si>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</si>
  <si>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</si>
  <si>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</si>
  <si>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</si>
  <si>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</si>
  <si>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</si>
  <si>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</si>
  <si>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</si>
  <si>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</si>
  <si>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</si>
  <si>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</si>
  <si>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</si>
  <si>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</si>
  <si>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</si>
  <si>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</si>
  <si>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</si>
  <si>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</si>
  <si>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</si>
  <si>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</si>
  <si>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</si>
  <si>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</si>
  <si>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</si>
  <si>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</si>
  <si>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</si>
  <si>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</si>
  <si>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</si>
  <si>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</si>
  <si>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</si>
  <si>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</si>
  <si>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</si>
  <si>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</si>
  <si>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</si>
  <si>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</si>
  <si>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</si>
  <si>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</si>
  <si>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</si>
  <si>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</si>
  <si>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</si>
  <si>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</si>
  <si>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</si>
  <si>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</si>
  <si>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</si>
  <si>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</si>
  <si>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</si>
  <si>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</si>
  <si>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</si>
  <si>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</si>
  <si>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</si>
  <si>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</si>
  <si>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</si>
  <si>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</si>
  <si>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</si>
  <si>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</si>
  <si>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</si>
  <si>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</si>
  <si>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</si>
  <si>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</si>
  <si>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</si>
  <si>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</si>
  <si>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</si>
  <si>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</si>
  <si>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</si>
  <si>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</si>
  <si>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</si>
  <si>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</si>
  <si>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</si>
  <si>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</si>
  <si>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</si>
  <si>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</si>
  <si>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</si>
  <si>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</si>
  <si>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</si>
  <si>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</si>
  <si>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</si>
  <si>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</si>
  <si>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</si>
  <si>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</si>
  <si>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</si>
  <si>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</si>
  <si>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</si>
  <si>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</si>
  <si>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</si>
  <si>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</si>
  <si>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</si>
  <si>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</si>
  <si>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</si>
  <si>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</si>
  <si>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</si>
  <si>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</si>
  <si>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</si>
  <si>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</si>
  <si>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</si>
  <si>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</si>
  <si>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</si>
  <si>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</si>
  <si>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</si>
  <si>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</si>
  <si>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</si>
  <si>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</si>
  <si>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</si>
  <si>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</si>
  <si>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</si>
  <si>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</si>
  <si>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</si>
  <si>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</si>
  <si>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</si>
  <si>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</si>
  <si>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</si>
  <si>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</si>
  <si>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</si>
  <si>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</si>
  <si>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</si>
  <si>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</si>
  <si>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</si>
  <si>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</si>
  <si>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</si>
  <si>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</si>
  <si>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</si>
  <si>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</si>
  <si>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</si>
  <si>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</si>
  <si>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</si>
  <si>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</si>
  <si>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</si>
  <si>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</si>
  <si>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</si>
  <si>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</si>
  <si>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</si>
  <si>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</si>
  <si>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</si>
  <si>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</si>
  <si>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</si>
  <si>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</si>
  <si>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</si>
  <si>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</si>
  <si>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</si>
  <si>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</si>
  <si>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</si>
  <si>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</si>
  <si>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</si>
  <si>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</si>
  <si>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</si>
  <si>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</si>
  <si>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</si>
  <si>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</si>
  <si>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</si>
  <si>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</si>
  <si>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</si>
  <si>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</si>
  <si>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</si>
  <si>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</si>
  <si>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</si>
  <si>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</si>
  <si>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</si>
  <si>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</si>
  <si>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</si>
  <si>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</si>
  <si>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</si>
  <si>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</si>
  <si>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</si>
  <si>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</si>
  <si>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</si>
  <si>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</si>
  <si>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</si>
  <si>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</si>
  <si>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</si>
  <si>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</si>
  <si>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</si>
  <si>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</si>
  <si>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</si>
  <si>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</si>
  <si>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</si>
  <si>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</si>
  <si>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</si>
  <si>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</si>
  <si>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</si>
  <si>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</si>
  <si>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</si>
  <si>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</si>
  <si>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</si>
  <si>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</si>
  <si>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</si>
  <si>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</si>
  <si>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</si>
  <si>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</si>
  <si>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</si>
  <si>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</si>
  <si>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</si>
  <si>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</si>
  <si>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</si>
  <si>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</si>
  <si>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</si>
  <si>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</si>
  <si>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</si>
  <si>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</si>
  <si>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</si>
  <si>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</si>
  <si>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</si>
  <si>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</si>
  <si>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</si>
  <si>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</si>
  <si>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</si>
  <si>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</si>
  <si>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</si>
  <si>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</si>
  <si>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</si>
  <si>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</si>
  <si>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</si>
  <si>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</si>
  <si>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</si>
  <si>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</si>
  <si>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</si>
  <si>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</si>
  <si>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</si>
  <si>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</si>
  <si>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</si>
  <si>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</si>
  <si>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</si>
  <si>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</si>
  <si>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</si>
  <si>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</si>
  <si>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</si>
  <si>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</si>
  <si>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</si>
  <si>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</si>
  <si>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</si>
  <si>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</si>
  <si>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</si>
  <si>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</si>
  <si>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</si>
  <si>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</si>
  <si>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</si>
  <si>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</si>
  <si>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</si>
  <si>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</si>
  <si>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</si>
  <si>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</si>
  <si>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</si>
  <si>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</si>
  <si>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</si>
  <si>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</si>
  <si>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</si>
  <si>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</si>
  <si>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</si>
  <si>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</si>
  <si>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</si>
  <si>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</si>
  <si>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</si>
  <si>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</si>
  <si>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</si>
  <si>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</si>
  <si>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</si>
  <si>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</si>
  <si>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</si>
  <si>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</si>
  <si>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</si>
  <si>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</si>
  <si>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</si>
  <si>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</si>
  <si>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</si>
  <si>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</si>
  <si>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</si>
  <si>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</si>
  <si>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</si>
  <si>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</si>
  <si>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</si>
  <si>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</si>
  <si>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</si>
  <si>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</si>
  <si>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</si>
  <si>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</si>
  <si>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</si>
  <si>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</si>
  <si>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</si>
  <si>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</si>
  <si>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</si>
  <si>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</si>
  <si>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</si>
  <si>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</si>
  <si>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</si>
  <si>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</si>
  <si>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</si>
  <si>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</si>
  <si>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</si>
  <si>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</si>
  <si>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</si>
  <si>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</si>
  <si>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</si>
  <si>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</si>
  <si>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</si>
  <si>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</si>
  <si>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</si>
  <si>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</si>
  <si>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</si>
  <si>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</si>
  <si>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</si>
  <si>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</si>
  <si>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</si>
  <si>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</si>
  <si>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</si>
  <si>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</si>
  <si>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</si>
  <si>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</si>
  <si>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</si>
  <si>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</si>
  <si>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</si>
  <si>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</si>
  <si>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</si>
  <si>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</si>
  <si>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</si>
  <si>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</si>
  <si>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</si>
  <si>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</si>
  <si>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</si>
  <si>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</si>
  <si>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</si>
  <si>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</si>
  <si>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</si>
  <si>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</si>
  <si>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</si>
  <si>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</si>
  <si>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</si>
  <si>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</si>
  <si>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</si>
  <si>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</si>
  <si>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</si>
  <si>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</si>
  <si>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</si>
  <si>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</si>
  <si>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</si>
  <si>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</si>
  <si>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</si>
  <si>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</si>
  <si>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</si>
  <si>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</si>
  <si>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</si>
  <si>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</si>
  <si>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</si>
  <si>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</si>
  <si>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</si>
  <si>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</si>
  <si>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</si>
  <si>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</si>
  <si>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</si>
  <si>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</si>
  <si>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</si>
  <si>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</si>
  <si>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</si>
  <si>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</si>
  <si>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</si>
  <si>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</si>
  <si>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</si>
  <si>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</si>
  <si>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</si>
  <si>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</si>
  <si>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</si>
  <si>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</si>
  <si>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</si>
  <si>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</si>
  <si>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</si>
  <si>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</si>
  <si>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</si>
  <si>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</si>
  <si>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</si>
  <si>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</si>
  <si>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</si>
  <si>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</si>
  <si>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</si>
  <si>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</si>
  <si>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</si>
  <si>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</si>
  <si>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</si>
  <si>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</si>
  <si>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</si>
  <si>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</si>
  <si>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</si>
  <si>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</si>
  <si>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</si>
  <si>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</si>
  <si>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</si>
  <si>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</si>
  <si>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</si>
  <si>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</si>
  <si>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</si>
  <si>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</si>
  <si>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</si>
  <si>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</si>
  <si>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</si>
  <si>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</si>
  <si>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</si>
  <si>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</si>
  <si>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</si>
  <si>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</si>
  <si>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</si>
  <si>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</si>
  <si>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</si>
  <si>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</si>
  <si>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</si>
  <si>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</si>
  <si>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</si>
  <si>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</si>
  <si>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</si>
  <si>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</si>
  <si>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</si>
  <si>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</si>
  <si>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</si>
  <si>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</si>
  <si>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</si>
  <si>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</si>
  <si>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</si>
  <si>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</si>
  <si>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</si>
  <si>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</si>
  <si>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</si>
  <si>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</si>
  <si>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</si>
  <si>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</si>
  <si>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</si>
  <si>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</si>
  <si>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</si>
  <si>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</si>
  <si>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</si>
  <si>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</si>
  <si>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</si>
  <si>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</si>
  <si>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</si>
  <si>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</si>
  <si>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</si>
  <si>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</si>
  <si>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</si>
  <si>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</si>
  <si>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</si>
  <si>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</si>
  <si>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</si>
  <si>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</si>
  <si>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</si>
  <si>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</si>
  <si>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</si>
  <si>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</si>
  <si>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</si>
  <si>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</si>
  <si>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</si>
  <si>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</si>
  <si>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</si>
  <si>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</si>
  <si>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</si>
  <si>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</si>
  <si>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</si>
  <si>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</si>
  <si>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</si>
  <si>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</si>
  <si>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</si>
  <si>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</si>
  <si>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</si>
  <si>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</si>
  <si>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</si>
  <si>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</si>
  <si>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</si>
  <si>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</si>
  <si>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</si>
  <si>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</si>
  <si>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</si>
  <si>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</si>
  <si>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</si>
  <si>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</si>
  <si>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</si>
  <si>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</si>
  <si>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</si>
  <si>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</si>
  <si>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</si>
  <si>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</si>
  <si>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</si>
  <si>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</si>
  <si>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</si>
  <si>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</si>
  <si>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</si>
  <si>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</si>
  <si>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</si>
  <si>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</si>
  <si>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</si>
  <si>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</si>
  <si>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</si>
  <si>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</si>
  <si>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</si>
  <si>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</si>
  <si>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</si>
  <si>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</si>
  <si>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</si>
  <si>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</si>
  <si>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</si>
  <si>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</si>
  <si>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</si>
  <si>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</si>
  <si>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</si>
  <si>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</si>
  <si>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</si>
  <si>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</si>
  <si>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</si>
  <si>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</si>
  <si>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</si>
  <si>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</si>
  <si>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</si>
  <si>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</si>
  <si>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</si>
  <si>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</si>
  <si>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</si>
  <si>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</si>
  <si>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</si>
  <si>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</si>
  <si>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</si>
  <si>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</si>
  <si>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</si>
  <si>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</si>
  <si>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</si>
  <si>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</si>
  <si>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</si>
  <si>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</si>
  <si>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</si>
  <si>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</si>
  <si>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</si>
  <si>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</si>
  <si>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</si>
  <si>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</si>
  <si>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</si>
  <si>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</si>
  <si>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</si>
  <si>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</si>
  <si>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</si>
  <si>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</si>
  <si>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</si>
  <si>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</si>
  <si>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</si>
  <si>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</si>
  <si>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</si>
  <si>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</si>
  <si>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</si>
  <si>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</si>
  <si>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</si>
  <si>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</si>
  <si>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</si>
  <si>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</si>
  <si>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</si>
  <si>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</si>
  <si>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</si>
  <si>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</si>
  <si>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</si>
  <si>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</si>
  <si>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</si>
  <si>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</si>
  <si>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</si>
  <si>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</si>
  <si>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</si>
  <si>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</si>
  <si>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</si>
  <si>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</si>
  <si>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</si>
  <si>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</si>
  <si>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</si>
  <si>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</si>
  <si>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</si>
  <si>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</si>
  <si>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</si>
  <si>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</si>
  <si>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</si>
  <si>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</si>
  <si>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</si>
  <si>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</si>
  <si>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</si>
  <si>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</si>
  <si>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</si>
  <si>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</si>
  <si>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</si>
  <si>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</si>
  <si>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</si>
  <si>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</si>
  <si>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</si>
  <si>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</si>
  <si>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</si>
  <si>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</si>
  <si>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</si>
  <si>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</si>
  <si>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</si>
  <si>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</si>
  <si>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</si>
  <si>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</si>
  <si>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</si>
  <si>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</si>
  <si>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</si>
  <si>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</si>
  <si>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</si>
  <si>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</si>
  <si>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</si>
  <si>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</si>
  <si>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</si>
  <si>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</si>
  <si>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</si>
  <si>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</si>
  <si>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</si>
  <si>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</si>
  <si>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</si>
  <si>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</si>
  <si>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</si>
  <si>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</si>
  <si>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</si>
  <si>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</si>
  <si>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</si>
  <si>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</si>
  <si>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</si>
  <si>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</si>
  <si>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</si>
  <si>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</si>
  <si>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</si>
  <si>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</si>
  <si>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</si>
  <si>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</si>
  <si>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</si>
  <si>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</si>
  <si>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</si>
  <si>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</si>
  <si>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</si>
  <si>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</si>
  <si>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</si>
  <si>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</si>
  <si>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</si>
  <si>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</si>
  <si>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</si>
  <si>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</si>
  <si>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</si>
  <si>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</si>
  <si>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</si>
  <si>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</si>
  <si>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</si>
  <si>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</si>
  <si>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</si>
  <si>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</si>
  <si>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</si>
  <si>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</si>
  <si>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</si>
  <si>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</si>
  <si>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</si>
  <si>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</si>
  <si>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</si>
  <si>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</si>
  <si>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</si>
  <si>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</si>
  <si>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</si>
  <si>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</si>
  <si>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</si>
  <si>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</si>
  <si>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</si>
  <si>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</si>
  <si>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</si>
  <si>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</si>
  <si>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</si>
  <si>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</si>
  <si>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</si>
  <si>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</si>
  <si>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</si>
  <si>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</si>
  <si>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</si>
  <si>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</si>
  <si>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</si>
  <si>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</si>
  <si>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</si>
  <si>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</si>
  <si>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</si>
  <si>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</si>
  <si>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</si>
  <si>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</si>
  <si>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</si>
  <si>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</si>
  <si>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</si>
  <si>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</si>
  <si>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</si>
  <si>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</si>
  <si>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</si>
  <si>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</si>
  <si>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</si>
  <si>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</si>
  <si>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</si>
  <si>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</si>
  <si>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</si>
  <si>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</si>
  <si>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</si>
  <si>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</si>
  <si>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</si>
  <si>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</si>
  <si>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</si>
  <si>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</si>
  <si>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</si>
  <si>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</si>
  <si>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</si>
  <si>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</si>
  <si>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</si>
  <si>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</si>
  <si>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</si>
  <si>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</si>
  <si>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</si>
  <si>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</si>
  <si>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</si>
  <si>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</si>
  <si>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</si>
  <si>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</si>
  <si>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</si>
  <si>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</si>
  <si>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</si>
  <si>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</si>
  <si>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</si>
  <si>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</si>
  <si>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</si>
  <si>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</si>
  <si>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</si>
  <si>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</si>
  <si>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</si>
  <si>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</si>
  <si>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</si>
  <si>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</si>
  <si>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</si>
  <si>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</si>
  <si>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</si>
  <si>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</si>
  <si>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</si>
  <si>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</si>
  <si>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</si>
  <si>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</si>
  <si>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</si>
  <si>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</si>
  <si>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</si>
  <si>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</si>
  <si>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</si>
  <si>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</si>
  <si>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</si>
  <si>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</si>
  <si>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</si>
  <si>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</si>
  <si>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</si>
  <si>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</si>
  <si>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</si>
  <si>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</si>
  <si>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</si>
  <si>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</si>
  <si>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</si>
  <si>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</si>
  <si>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</si>
  <si>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</si>
  <si>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</si>
  <si>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</si>
  <si>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</si>
  <si>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</si>
  <si>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</si>
  <si>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</si>
  <si>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</si>
  <si>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</si>
  <si>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</si>
  <si>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</si>
  <si>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</si>
  <si>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</si>
  <si>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</si>
  <si>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</si>
  <si>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</si>
  <si>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</si>
  <si>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</si>
  <si>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</si>
  <si>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</si>
  <si>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</si>
  <si>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</si>
  <si>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</si>
  <si>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</si>
  <si>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</si>
  <si>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</si>
  <si>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</si>
  <si>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</si>
  <si>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</si>
  <si>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</si>
  <si>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</si>
  <si>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</si>
  <si>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</si>
  <si>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</si>
  <si>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</si>
  <si>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</si>
  <si>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</si>
  <si>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</si>
  <si>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</si>
  <si>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</si>
  <si>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</si>
  <si>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</si>
  <si>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</si>
  <si>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</si>
  <si>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</si>
  <si>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</si>
  <si>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</si>
  <si>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</si>
  <si>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</si>
  <si>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</si>
  <si>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</si>
  <si>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</si>
  <si>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</si>
  <si>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</si>
  <si>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</si>
  <si>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</si>
  <si>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</si>
  <si>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</si>
  <si>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</si>
  <si>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</si>
  <si>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</si>
  <si>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</si>
  <si>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</si>
  <si>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</si>
  <si>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</si>
  <si>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</si>
  <si>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</si>
  <si>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</si>
  <si>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</si>
  <si>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</si>
  <si>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</si>
  <si>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</si>
  <si>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</si>
  <si>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</si>
  <si>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</si>
  <si>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</si>
  <si>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</si>
  <si>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</si>
  <si>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</si>
  <si>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</si>
  <si>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</si>
  <si>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</si>
  <si>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</si>
  <si>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</si>
  <si>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</si>
  <si>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</si>
  <si>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</si>
  <si>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</si>
  <si>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</si>
  <si>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</si>
  <si>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</si>
  <si>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</si>
  <si>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</si>
  <si>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</si>
  <si>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</si>
  <si>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</si>
  <si>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</si>
  <si>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</si>
  <si>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</si>
  <si>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</si>
  <si>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</si>
  <si>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</si>
  <si>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</si>
  <si>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</si>
  <si>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</si>
  <si>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</si>
  <si>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</si>
  <si>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</si>
  <si>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</si>
  <si>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</si>
  <si>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</si>
  <si>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</si>
  <si>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</si>
  <si>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</si>
  <si>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</si>
  <si>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</si>
  <si>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</si>
  <si>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</si>
  <si>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</si>
  <si>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</si>
  <si>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</si>
  <si>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</si>
  <si>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</si>
  <si>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</si>
  <si>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</si>
  <si>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</si>
  <si>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</si>
  <si>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</si>
  <si>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</si>
  <si>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</si>
  <si>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</si>
  <si>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</si>
  <si>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</si>
  <si>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</si>
  <si>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</si>
  <si>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</si>
  <si>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</si>
  <si>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</si>
  <si>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</si>
  <si>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</si>
  <si>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</si>
  <si>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</si>
  <si>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</si>
  <si>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</si>
  <si>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</si>
  <si>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</si>
  <si>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</si>
  <si>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</si>
  <si>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</si>
  <si>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</si>
  <si>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</si>
  <si>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</si>
  <si>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</si>
  <si>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</si>
  <si>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</si>
  <si>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</si>
  <si>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</si>
  <si>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</si>
  <si>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</si>
  <si>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</si>
  <si>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</si>
  <si>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</si>
  <si>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</si>
  <si>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</si>
  <si>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</si>
  <si>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</si>
  <si>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</si>
  <si>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</si>
  <si>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</si>
  <si>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</si>
  <si>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</si>
  <si>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</si>
  <si>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</si>
  <si>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</si>
  <si>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</si>
  <si>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</si>
  <si>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</si>
  <si>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</si>
  <si>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</si>
  <si>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</si>
  <si>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</si>
  <si>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</si>
  <si>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</si>
  <si>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</si>
  <si>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</si>
  <si>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</si>
  <si>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</si>
  <si>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</si>
  <si>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</si>
  <si>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</si>
  <si>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</si>
  <si>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</si>
  <si>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</si>
  <si>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</si>
  <si>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</si>
  <si>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</si>
  <si>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</si>
  <si>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</si>
  <si>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</si>
  <si>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</si>
  <si>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</si>
  <si>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</si>
  <si>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</si>
  <si>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</si>
  <si>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</si>
  <si>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</si>
  <si>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</si>
  <si>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</si>
  <si>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</si>
  <si>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</si>
  <si>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</si>
  <si>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</si>
  <si>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</si>
  <si>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</si>
  <si>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</si>
  <si>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</si>
  <si>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</si>
  <si>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</si>
  <si>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</si>
  <si>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</si>
  <si>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</si>
  <si>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</si>
  <si>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</si>
  <si>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</si>
  <si>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</si>
  <si>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</si>
  <si>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</si>
  <si>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</si>
  <si>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</si>
  <si>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</si>
  <si>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</si>
  <si>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</si>
  <si>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</si>
  <si>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</si>
  <si>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</si>
  <si>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</si>
  <si>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</si>
  <si>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</si>
  <si>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</si>
  <si>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</si>
  <si>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</si>
  <si>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</si>
  <si>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</si>
  <si>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</si>
  <si>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</si>
  <si>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</si>
  <si>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</si>
  <si>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</si>
  <si>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</si>
  <si>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</si>
  <si>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</si>
  <si>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</si>
  <si>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</si>
  <si>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</si>
  <si>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</si>
  <si>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</si>
  <si>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</si>
  <si>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</si>
  <si>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</si>
  <si>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</si>
  <si>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</si>
  <si>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</si>
  <si>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</si>
  <si>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</si>
  <si>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</si>
  <si>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</si>
  <si>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</si>
  <si>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</si>
  <si>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</si>
  <si>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</si>
  <si>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</si>
  <si>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</si>
  <si>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</si>
  <si>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</si>
  <si>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</si>
  <si>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</si>
  <si>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</si>
  <si>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</si>
  <si>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</si>
  <si>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</si>
  <si>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</si>
  <si>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</si>
  <si>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</si>
  <si>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</si>
  <si>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</si>
  <si>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</si>
  <si>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</si>
  <si>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</si>
  <si>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</si>
  <si>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</si>
  <si>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</si>
  <si>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</si>
  <si>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</si>
  <si>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</si>
  <si>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</si>
  <si>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</si>
  <si>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</si>
  <si>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</si>
  <si>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</si>
  <si>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</si>
  <si>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</si>
  <si>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</si>
  <si>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</si>
  <si>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</si>
  <si>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</si>
  <si>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</si>
  <si>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</si>
  <si>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</si>
  <si>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</si>
  <si>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</si>
  <si>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</si>
  <si>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</si>
  <si>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</si>
  <si>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</si>
  <si>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</si>
  <si>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</si>
  <si>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</si>
  <si>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</si>
  <si>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</si>
  <si>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</si>
  <si>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</si>
  <si>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</si>
  <si>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</si>
  <si>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</si>
  <si>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</si>
  <si>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</si>
  <si>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</si>
  <si>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</si>
  <si>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</si>
  <si>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</si>
  <si>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</si>
  <si>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</si>
  <si>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</si>
  <si>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</si>
  <si>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</si>
  <si>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</si>
  <si>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</si>
  <si>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</si>
  <si>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</si>
  <si>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</si>
  <si>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</si>
  <si>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</si>
  <si>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</si>
  <si>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</si>
  <si>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</si>
  <si>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</si>
  <si>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</si>
  <si>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</si>
  <si>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</si>
  <si>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</si>
  <si>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</si>
  <si>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</si>
  <si>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</si>
  <si>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</si>
  <si>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</si>
  <si>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</si>
  <si>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</si>
  <si>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</si>
  <si>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</si>
  <si>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</si>
  <si>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</si>
  <si>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</si>
  <si>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</si>
  <si>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</si>
  <si>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</si>
  <si>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</si>
  <si>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</si>
  <si>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</si>
  <si>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</si>
  <si>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</si>
  <si>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</si>
  <si>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</si>
  <si>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</si>
  <si>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</si>
  <si>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</si>
  <si>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</si>
  <si>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</si>
  <si>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</si>
  <si>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</si>
  <si>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</si>
  <si>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</si>
  <si>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</si>
  <si>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</si>
  <si>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</si>
  <si>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</si>
  <si>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</si>
  <si>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</si>
  <si>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</si>
  <si>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</si>
  <si>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</si>
  <si>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</si>
  <si>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</si>
  <si>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</si>
  <si>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</si>
  <si>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</si>
  <si>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</si>
  <si>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</si>
  <si>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</si>
  <si>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</si>
  <si>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</si>
  <si>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</si>
  <si>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</si>
  <si>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</si>
  <si>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</si>
  <si>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</si>
  <si>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</si>
  <si>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</si>
  <si>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</si>
  <si>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</si>
  <si>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</si>
  <si>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</si>
  <si>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</si>
  <si>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</si>
  <si>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</si>
  <si>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</si>
  <si>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</si>
  <si>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</si>
  <si>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</si>
  <si>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</si>
  <si>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</si>
  <si>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</si>
  <si>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</si>
  <si>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</si>
  <si>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</si>
  <si>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</si>
  <si>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</si>
  <si>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</si>
  <si>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</si>
  <si>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</si>
  <si>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</si>
  <si>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</si>
  <si>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</si>
  <si>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</si>
  <si>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</si>
  <si>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</si>
  <si>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</si>
  <si>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</si>
  <si>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</si>
  <si>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</si>
  <si>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</si>
  <si>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</si>
  <si>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</si>
  <si>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</si>
  <si>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</si>
  <si>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</si>
  <si>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</si>
  <si>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</si>
  <si>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</si>
  <si>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</si>
  <si>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</si>
  <si>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</si>
  <si>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</si>
  <si>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</si>
  <si>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</si>
  <si>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</si>
  <si>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</si>
  <si>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</si>
  <si>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</si>
  <si>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</si>
  <si>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</si>
  <si>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</si>
  <si>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</si>
  <si>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</si>
  <si>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</si>
  <si>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</si>
  <si>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</si>
  <si>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</si>
  <si>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</si>
  <si>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</si>
  <si>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</si>
  <si>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</si>
  <si>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</si>
  <si>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</si>
  <si>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</si>
  <si>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</si>
  <si>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</si>
  <si>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</si>
  <si>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</si>
  <si>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</si>
  <si>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</si>
  <si>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</si>
  <si>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</si>
  <si>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</si>
  <si>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</si>
  <si>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</si>
  <si>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</si>
  <si>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</si>
  <si>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</si>
  <si>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</si>
  <si>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</si>
  <si>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</si>
  <si>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</si>
  <si>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</si>
  <si>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</si>
  <si>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</si>
  <si>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</si>
  <si>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</si>
  <si>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</si>
  <si>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</si>
  <si>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</si>
  <si>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</si>
  <si>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</si>
  <si>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</si>
  <si>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</si>
  <si>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</si>
  <si>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</si>
  <si>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</si>
  <si>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</si>
  <si>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</si>
  <si>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</si>
  <si>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</si>
  <si>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</si>
  <si>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</si>
  <si>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</si>
  <si>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</si>
  <si>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</si>
  <si>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</si>
  <si>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</si>
  <si>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</si>
  <si>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</si>
  <si>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</si>
  <si>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</si>
  <si>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</si>
  <si>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</si>
  <si>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</si>
  <si>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</si>
  <si>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</si>
  <si>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</si>
  <si>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</si>
  <si>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</si>
  <si>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</si>
  <si>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</si>
  <si>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</si>
  <si>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</si>
  <si>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</si>
  <si>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</si>
  <si>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</si>
  <si>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</si>
  <si>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</si>
  <si>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</si>
  <si>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</si>
  <si>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</si>
  <si>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</si>
  <si>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</si>
  <si>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</si>
  <si>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</si>
  <si>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</si>
  <si>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</si>
  <si>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</si>
  <si>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</si>
  <si>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</si>
  <si>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</si>
  <si>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</si>
  <si>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</si>
  <si>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</si>
  <si>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</si>
  <si>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</si>
  <si>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</si>
  <si>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</si>
  <si>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</si>
  <si>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</si>
  <si>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</si>
  <si>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</si>
  <si>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</si>
  <si>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</si>
  <si>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</si>
  <si>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</si>
  <si>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</si>
  <si>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</si>
  <si>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</si>
  <si>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</si>
  <si>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</si>
  <si>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</si>
  <si>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</si>
  <si>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</si>
  <si>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</si>
  <si>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</si>
  <si>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</si>
  <si>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</si>
  <si>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</si>
  <si>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</si>
  <si>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</si>
  <si>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</si>
  <si>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</si>
  <si>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</si>
  <si>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</si>
  <si>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</si>
  <si>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</si>
  <si>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</si>
  <si>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</si>
  <si>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</si>
  <si>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</si>
  <si>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</si>
  <si>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</si>
  <si>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</si>
  <si>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</si>
  <si>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</si>
  <si>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</si>
  <si>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</si>
  <si>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</si>
  <si>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</si>
  <si>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</si>
  <si>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</si>
  <si>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</si>
  <si>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</si>
  <si>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</si>
  <si>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</si>
  <si>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</si>
  <si>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</si>
  <si>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</si>
  <si>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</si>
  <si>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</si>
  <si>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</si>
  <si>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</si>
  <si>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</si>
  <si>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</si>
  <si>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</si>
  <si>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</si>
  <si>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</si>
  <si>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</si>
  <si>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</si>
  <si>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</si>
  <si>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</si>
  <si>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</si>
  <si>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</si>
  <si>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</si>
  <si>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</si>
  <si>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</si>
  <si>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</si>
  <si>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</si>
  <si>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</si>
  <si>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</si>
  <si>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</si>
  <si>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</si>
  <si>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</si>
  <si>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</si>
  <si>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</si>
  <si>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</si>
  <si>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</si>
  <si>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</si>
  <si>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</si>
  <si>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</si>
  <si>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</si>
  <si>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</si>
  <si>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</si>
  <si>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</si>
  <si>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</si>
  <si>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</si>
  <si>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</si>
  <si>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</si>
  <si>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</si>
  <si>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</si>
  <si>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</si>
  <si>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</si>
  <si>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</si>
  <si>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</si>
  <si>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</si>
  <si>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</si>
  <si>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</si>
  <si>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</si>
  <si>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</si>
  <si>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</si>
  <si>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</si>
  <si>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</si>
  <si>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</si>
  <si>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</si>
  <si>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</si>
  <si>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</si>
  <si>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</si>
  <si>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</si>
  <si>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</si>
  <si>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</si>
  <si>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</si>
  <si>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</si>
  <si>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</si>
  <si>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</si>
  <si>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</si>
  <si>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</si>
  <si>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</si>
  <si>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</si>
  <si>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</si>
  <si>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</si>
  <si>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</si>
  <si>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</si>
  <si>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</si>
  <si>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</si>
  <si>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</si>
  <si>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</si>
  <si>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</si>
  <si>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</si>
  <si>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</si>
  <si>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</si>
  <si>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</si>
  <si>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</si>
  <si>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</si>
  <si>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</si>
  <si>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</si>
  <si>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</si>
  <si>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</si>
  <si>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</si>
  <si>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</si>
  <si>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</si>
  <si>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</si>
  <si>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</si>
  <si>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</si>
  <si>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</si>
  <si>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</si>
  <si>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</si>
  <si>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</si>
  <si>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</si>
  <si>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</si>
  <si>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</si>
  <si>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</si>
  <si>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</si>
  <si>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</si>
  <si>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</si>
  <si>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</si>
  <si>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</si>
  <si>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</si>
  <si>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</si>
  <si>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</si>
  <si>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</si>
  <si>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</si>
  <si>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</si>
  <si>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</si>
  <si>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</si>
  <si>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</si>
  <si>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</si>
  <si>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</si>
  <si>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</si>
  <si>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</si>
  <si>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</si>
  <si>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</si>
  <si>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</si>
  <si>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</si>
  <si>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</si>
  <si>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</si>
  <si>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</si>
  <si>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</si>
  <si>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</si>
  <si>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</si>
  <si>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</si>
  <si>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</si>
  <si>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</si>
  <si>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</si>
  <si>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</si>
  <si>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</si>
  <si>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</si>
  <si>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</si>
  <si>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</si>
  <si>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</si>
  <si>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</si>
  <si>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</si>
  <si>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</si>
  <si>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</si>
  <si>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</si>
  <si>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</si>
  <si>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</si>
  <si>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</si>
  <si>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</si>
  <si>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</si>
  <si>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</si>
  <si>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</si>
  <si>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</si>
  <si>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</si>
  <si>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</si>
  <si>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</si>
  <si>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</si>
  <si>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</si>
  <si>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</si>
  <si>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</si>
  <si>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</si>
  <si>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</si>
  <si>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</si>
  <si>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</si>
  <si>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</si>
  <si>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</si>
  <si>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</si>
  <si>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</si>
  <si>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</si>
  <si>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</si>
  <si>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</si>
  <si>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</si>
  <si>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</si>
  <si>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</si>
  <si>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</si>
  <si>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</si>
  <si>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</si>
  <si>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</si>
  <si>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</si>
  <si>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</si>
  <si>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</si>
  <si>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</si>
  <si>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</si>
  <si>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</si>
  <si>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</si>
  <si>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</si>
  <si>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</si>
  <si>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</si>
  <si>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</si>
  <si>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</si>
  <si>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</si>
  <si>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</si>
  <si>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</si>
  <si>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</si>
  <si>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</si>
  <si>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</si>
  <si>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</si>
  <si>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</si>
  <si>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</si>
  <si>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</si>
  <si>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</si>
  <si>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</si>
  <si>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</si>
  <si>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</si>
  <si>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</si>
  <si>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</si>
  <si>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</si>
  <si>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</si>
  <si>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</si>
  <si>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</si>
  <si>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</si>
  <si>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</si>
  <si>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</si>
  <si>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</si>
  <si>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</si>
  <si>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</si>
  <si>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</si>
  <si>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</si>
  <si>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</si>
  <si>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</si>
  <si>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</si>
  <si>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</si>
  <si>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</si>
  <si>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</si>
  <si>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</si>
  <si>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</si>
  <si>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</si>
  <si>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</si>
  <si>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</si>
  <si>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</si>
  <si>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</si>
  <si>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</si>
  <si>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</si>
  <si>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</si>
  <si>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</si>
  <si>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</si>
  <si>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</si>
  <si>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</si>
  <si>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</si>
  <si>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</si>
  <si>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</si>
  <si>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</si>
  <si>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</si>
  <si>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</si>
  <si>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</si>
  <si>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</si>
  <si>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</si>
  <si>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</si>
  <si>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</si>
  <si>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</si>
  <si>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</si>
  <si>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</si>
  <si>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</si>
  <si>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</si>
  <si>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</si>
  <si>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</si>
  <si>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</si>
  <si>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</si>
  <si>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</si>
  <si>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</si>
  <si>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</si>
  <si>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</si>
  <si>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</si>
  <si>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</si>
  <si>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</si>
  <si>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</si>
  <si>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</si>
  <si>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</si>
  <si>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</si>
  <si>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</si>
  <si>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</si>
  <si>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</si>
  <si>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</si>
  <si>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</si>
  <si>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</si>
  <si>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</si>
  <si>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</si>
  <si>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</si>
  <si>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</si>
  <si>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</si>
  <si>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</si>
  <si>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</si>
  <si>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</si>
  <si>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</si>
  <si>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</si>
  <si>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</si>
  <si>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</si>
  <si>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</si>
  <si>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</si>
  <si>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</si>
  <si>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</si>
  <si>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</si>
  <si>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</si>
  <si>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</si>
  <si>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</si>
  <si>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</si>
  <si>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</si>
  <si>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</si>
  <si>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</si>
  <si>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</si>
  <si>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</si>
  <si>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</si>
  <si>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</si>
  <si>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</si>
  <si>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</si>
  <si>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</si>
  <si>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</si>
  <si>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</si>
  <si>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</si>
  <si>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</si>
  <si>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</si>
  <si>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</si>
  <si>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</si>
  <si>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</si>
  <si>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</si>
  <si>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</si>
  <si>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</si>
  <si>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</si>
  <si>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</si>
  <si>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</si>
  <si>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</si>
  <si>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</si>
  <si>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</si>
  <si>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</si>
  <si>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</si>
  <si>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</si>
  <si>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</si>
  <si>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</si>
  <si>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</si>
  <si>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</si>
  <si>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</si>
  <si>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</si>
  <si>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</si>
  <si>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</si>
  <si>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</si>
  <si>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</si>
  <si>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</si>
  <si>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</si>
  <si>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</si>
  <si>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</si>
  <si>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</si>
  <si>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</si>
  <si>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</si>
  <si>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</si>
  <si>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</si>
  <si>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</si>
  <si>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</si>
  <si>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</si>
  <si>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</si>
  <si>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</si>
  <si>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</si>
  <si>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</si>
  <si>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</si>
  <si>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</si>
  <si>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</si>
  <si>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</si>
  <si>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</si>
  <si>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</si>
  <si>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</si>
  <si>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</si>
  <si>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</si>
  <si>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</si>
  <si>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</si>
  <si>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</si>
  <si>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</si>
  <si>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</si>
  <si>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</si>
  <si>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</si>
  <si>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</si>
  <si>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</si>
  <si>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</si>
  <si>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</si>
  <si>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</si>
  <si>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</si>
  <si>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</si>
  <si>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</si>
  <si>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</si>
  <si>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</si>
  <si>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</si>
  <si>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</si>
  <si>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</si>
  <si>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</si>
  <si>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</si>
  <si>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</si>
  <si>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</si>
  <si>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</si>
  <si>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</si>
  <si>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</si>
  <si>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</si>
  <si>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</si>
  <si>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</si>
  <si>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</si>
  <si>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</si>
  <si>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</si>
  <si>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</si>
  <si>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</si>
  <si>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</si>
  <si>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</si>
  <si>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</si>
  <si>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</si>
  <si>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</si>
  <si>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</si>
  <si>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</si>
  <si>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</si>
  <si>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</si>
  <si>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</si>
  <si>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</si>
  <si>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</si>
  <si>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</si>
  <si>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</si>
  <si>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</si>
  <si>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</si>
  <si>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</si>
  <si>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</si>
  <si>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</si>
  <si>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</si>
  <si>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</si>
  <si>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</si>
  <si>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</si>
  <si>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</si>
  <si>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</si>
  <si>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</si>
  <si>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</si>
  <si>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</si>
  <si>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</si>
  <si>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</si>
  <si>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</si>
  <si>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</si>
  <si>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</si>
  <si>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</si>
  <si>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</si>
  <si>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</si>
  <si>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</si>
  <si>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</si>
  <si>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</si>
  <si>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</si>
  <si>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</si>
  <si>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</si>
  <si>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</si>
  <si>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</si>
  <si>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</si>
  <si>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</si>
  <si>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</si>
  <si>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</si>
  <si>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</si>
  <si>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</si>
  <si>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</si>
  <si>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</si>
  <si>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</si>
  <si>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</si>
  <si>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</si>
  <si>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</si>
  <si>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</si>
  <si>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</si>
  <si>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</si>
  <si>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</si>
  <si>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</si>
  <si>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</si>
  <si>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</si>
  <si>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</si>
  <si>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</si>
  <si>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</si>
  <si>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</si>
  <si>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</si>
  <si>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</si>
  <si>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</si>
  <si>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</si>
  <si>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</si>
  <si>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</si>
  <si>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</si>
  <si>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</si>
  <si>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</si>
  <si>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</si>
  <si>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</si>
  <si>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</si>
  <si>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</si>
  <si>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</si>
  <si>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</si>
  <si>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</si>
  <si>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</si>
  <si>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</si>
  <si>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</si>
  <si>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</si>
  <si>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</si>
  <si>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</si>
  <si>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</si>
  <si>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</si>
  <si>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</si>
  <si>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</si>
  <si>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</si>
  <si>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</si>
  <si>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</si>
  <si>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</si>
  <si>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</si>
  <si>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</si>
  <si>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</si>
  <si>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</si>
  <si>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</si>
  <si>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</si>
  <si>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</si>
  <si>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</si>
  <si>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</si>
  <si>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</si>
  <si>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</si>
  <si>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</si>
  <si>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</si>
  <si>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</si>
  <si>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</si>
  <si>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</si>
  <si>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</si>
  <si>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</si>
  <si>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</si>
  <si>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</si>
  <si>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</si>
  <si>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</si>
  <si>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</si>
  <si>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</si>
  <si>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</si>
  <si>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</si>
  <si>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</si>
  <si>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</si>
  <si>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</si>
  <si>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</si>
  <si>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</si>
  <si>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</si>
  <si>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</si>
  <si>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</si>
  <si>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</si>
  <si>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</si>
  <si>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</si>
  <si>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</si>
  <si>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</si>
  <si>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</si>
  <si>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</si>
  <si>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</si>
  <si>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</si>
  <si>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</si>
  <si>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</si>
  <si>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</si>
  <si>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</si>
  <si>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</si>
  <si>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</si>
  <si>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</si>
  <si>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</si>
  <si>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</si>
  <si>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</si>
  <si>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</si>
  <si>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</si>
  <si>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</si>
  <si>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</si>
  <si>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</si>
  <si>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</si>
  <si>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</si>
  <si>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</si>
  <si>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</si>
  <si>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</si>
  <si>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</si>
  <si>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</si>
  <si>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</si>
  <si>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</si>
  <si>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</si>
  <si>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</si>
  <si>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</si>
  <si>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</si>
  <si>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</si>
  <si>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</si>
  <si>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</si>
  <si>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</si>
  <si>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</si>
  <si>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</si>
  <si>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</si>
  <si>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</si>
  <si>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</si>
  <si>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</si>
  <si>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</si>
  <si>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</si>
  <si>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</si>
  <si>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</si>
  <si>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</si>
  <si>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</si>
  <si>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</si>
  <si>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</si>
  <si>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</si>
  <si>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</si>
  <si>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</si>
  <si>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</si>
  <si>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</si>
  <si>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</si>
  <si>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</si>
  <si>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</si>
  <si>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</si>
  <si>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</si>
  <si>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</si>
  <si>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</si>
  <si>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</si>
  <si>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</si>
  <si>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</si>
  <si>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</si>
  <si>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</si>
  <si>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</si>
  <si>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</si>
  <si>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</si>
  <si>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</si>
  <si>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</si>
  <si>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</si>
  <si>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</si>
  <si>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</si>
  <si>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</si>
  <si>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</si>
  <si>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</si>
  <si>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</si>
  <si>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</si>
  <si>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</si>
  <si>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</si>
  <si>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</si>
  <si>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</si>
  <si>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</si>
  <si>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</si>
  <si>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</si>
  <si>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</si>
  <si>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</si>
  <si>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</si>
  <si>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</si>
  <si>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</si>
  <si>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</si>
  <si>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</si>
  <si>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</si>
  <si>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</si>
  <si>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</si>
  <si>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</si>
  <si>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</si>
  <si>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</si>
  <si>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</si>
  <si>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</si>
  <si>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</si>
  <si>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</si>
  <si>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</si>
  <si>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</si>
  <si>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</si>
  <si>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</si>
  <si>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</si>
  <si>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</si>
  <si>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</si>
  <si>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</si>
  <si>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</si>
  <si>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</si>
  <si>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</si>
  <si>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</si>
  <si>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</si>
  <si>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</si>
  <si>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</si>
  <si>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</si>
  <si>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</si>
  <si>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</si>
  <si>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</si>
  <si>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</si>
  <si>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</si>
  <si>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</si>
  <si>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</si>
  <si>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</si>
  <si>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</si>
  <si>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</si>
  <si>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</si>
  <si>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</si>
  <si>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</si>
  <si>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</si>
  <si>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</si>
  <si>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</si>
  <si>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</si>
  <si>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</si>
  <si>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</si>
  <si>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</si>
  <si>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</si>
  <si>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</si>
  <si>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</si>
  <si>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</si>
  <si>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</si>
  <si>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</si>
  <si>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</si>
  <si>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</si>
  <si>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</si>
  <si>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</si>
  <si>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</si>
  <si>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</si>
  <si>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</si>
  <si>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</si>
  <si>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</si>
  <si>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</si>
  <si>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</si>
  <si>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</si>
  <si>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</si>
  <si>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</si>
  <si>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</si>
  <si>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</si>
  <si>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</si>
  <si>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</si>
  <si>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</si>
  <si>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</si>
  <si>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</si>
  <si>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</si>
  <si>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</si>
  <si>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</si>
  <si>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</si>
  <si>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</si>
  <si>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</si>
  <si>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</si>
  <si>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</si>
  <si>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</si>
  <si>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</si>
  <si>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</si>
  <si>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</si>
  <si>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</si>
  <si>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</si>
  <si>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</si>
  <si>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</si>
  <si>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</si>
  <si>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</si>
  <si>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</si>
  <si>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</si>
  <si>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</si>
  <si>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</si>
  <si>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</si>
  <si>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</si>
  <si>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</si>
  <si>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</si>
  <si>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</si>
  <si>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</si>
  <si>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</si>
  <si>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</si>
  <si>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</si>
  <si>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</si>
  <si>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</si>
  <si>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</si>
  <si>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</si>
  <si>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</si>
  <si>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</si>
  <si>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</si>
  <si>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</si>
  <si>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</si>
  <si>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</si>
  <si>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</si>
  <si>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</si>
  <si>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</si>
  <si>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</si>
  <si>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</si>
  <si>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</si>
  <si>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</si>
  <si>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</si>
  <si>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</si>
  <si>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</si>
  <si>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</si>
  <si>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</si>
  <si>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</si>
  <si>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</si>
  <si>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</si>
  <si>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</si>
  <si>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</si>
  <si>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</si>
  <si>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</si>
  <si>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</si>
  <si>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</si>
  <si>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</si>
  <si>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</si>
  <si>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</si>
  <si>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</si>
  <si>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</si>
  <si>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</si>
  <si>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</si>
  <si>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</si>
  <si>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</si>
  <si>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</si>
  <si>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</si>
  <si>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</si>
  <si>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</si>
  <si>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</si>
  <si>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</si>
  <si>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</si>
  <si>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</si>
  <si>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</si>
  <si>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</si>
  <si>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</si>
  <si>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</si>
  <si>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</si>
  <si>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</si>
  <si>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</si>
  <si>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</si>
  <si>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</si>
  <si>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</si>
  <si>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</si>
  <si>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</si>
  <si>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</si>
  <si>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</si>
  <si>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</si>
  <si>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</si>
  <si>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</si>
  <si>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</si>
  <si>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</si>
  <si>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</si>
  <si>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</si>
  <si>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</si>
  <si>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</si>
  <si>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</si>
  <si>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</si>
  <si>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</si>
  <si>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</si>
  <si>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</si>
  <si>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</si>
  <si>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</si>
  <si>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</si>
  <si>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</si>
  <si>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</si>
  <si>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</si>
  <si>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</si>
  <si>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</si>
  <si>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</si>
  <si>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</si>
  <si>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</si>
  <si>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</si>
  <si>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</si>
  <si>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</si>
  <si>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</si>
  <si>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</si>
  <si>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</si>
  <si>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</si>
  <si>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</si>
  <si>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</si>
  <si>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</si>
  <si>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</si>
  <si>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</si>
  <si>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</si>
  <si>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</si>
  <si>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</si>
  <si>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</si>
  <si>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</si>
  <si>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</si>
  <si>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</si>
  <si>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</si>
  <si>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</si>
  <si>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</si>
  <si>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</si>
  <si>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</si>
  <si>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</si>
  <si>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</si>
  <si>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</si>
  <si>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</si>
  <si>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</si>
  <si>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</si>
  <si>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</si>
  <si>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</si>
  <si>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</si>
  <si>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</si>
  <si>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</si>
  <si>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</si>
  <si>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</si>
  <si>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</si>
  <si>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</si>
  <si>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</si>
  <si>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</si>
  <si>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</si>
  <si>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</si>
  <si>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</si>
  <si>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</si>
  <si>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</si>
  <si>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</si>
  <si>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</si>
  <si>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</si>
  <si>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</si>
  <si>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</si>
  <si>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</si>
  <si>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</si>
  <si>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</si>
  <si>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</si>
  <si>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</si>
  <si>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</si>
  <si>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</si>
  <si>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</si>
  <si>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</si>
  <si>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</si>
  <si>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</si>
  <si>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</si>
  <si>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</si>
  <si>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</si>
  <si>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</si>
  <si>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</si>
  <si>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</si>
  <si>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</si>
  <si>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</si>
  <si>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</si>
  <si>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</si>
  <si>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</si>
  <si>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</si>
  <si>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</si>
  <si>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</si>
  <si>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</si>
  <si>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</si>
  <si>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</si>
  <si>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</si>
  <si>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</si>
  <si>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</si>
  <si>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</si>
  <si>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</si>
  <si>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</si>
  <si>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</si>
  <si>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</si>
  <si>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</si>
  <si>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</si>
  <si>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</si>
  <si>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</si>
  <si>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</si>
  <si>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</si>
  <si>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</si>
  <si>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</si>
  <si>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</si>
  <si>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</si>
  <si>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</si>
  <si>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</si>
  <si>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</si>
  <si>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</si>
  <si>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</si>
  <si>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</si>
  <si>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</si>
  <si>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</si>
  <si>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</si>
  <si>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</si>
  <si>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</si>
  <si>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</si>
  <si>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</si>
  <si>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</si>
  <si>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</si>
  <si>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</si>
  <si>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</si>
  <si>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</si>
  <si>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</si>
  <si>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</si>
  <si>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</si>
  <si>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</si>
  <si>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</si>
  <si>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</si>
  <si>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</si>
  <si>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</si>
  <si>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</si>
  <si>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</si>
  <si>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</si>
  <si>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</si>
  <si>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</si>
  <si>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</si>
  <si>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</si>
  <si>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</si>
  <si>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</si>
  <si>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</si>
  <si>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</si>
  <si>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</si>
  <si>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</si>
  <si>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</si>
  <si>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</si>
  <si>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</si>
  <si>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</si>
  <si>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</si>
  <si>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</si>
  <si>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</si>
  <si>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</si>
  <si>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</si>
  <si>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</si>
  <si>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</si>
  <si>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</si>
  <si>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</si>
  <si>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</si>
  <si>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</si>
  <si>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</si>
  <si>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</si>
  <si>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</si>
  <si>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</si>
  <si>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</si>
  <si>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</si>
  <si>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</si>
  <si>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</si>
  <si>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</si>
  <si>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</si>
  <si>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</si>
  <si>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</si>
  <si>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</si>
  <si>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</si>
  <si>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</si>
  <si>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</si>
  <si>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</si>
  <si>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</si>
  <si>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</si>
  <si>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</si>
  <si>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</si>
  <si>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</si>
  <si>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</si>
  <si>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</si>
  <si>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</si>
  <si>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</si>
  <si>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</si>
  <si>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</si>
  <si>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</si>
  <si>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</si>
  <si>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</si>
  <si>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</si>
  <si>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</si>
  <si>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</si>
  <si>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</si>
  <si>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</si>
  <si>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</si>
  <si>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</si>
  <si>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</si>
  <si>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</si>
  <si>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</si>
  <si>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</si>
  <si>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</si>
  <si>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</si>
  <si>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</si>
  <si>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</si>
  <si>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</si>
  <si>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</si>
  <si>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</si>
  <si>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</si>
  <si>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</si>
  <si>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</si>
  <si>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</si>
  <si>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</si>
  <si>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</si>
  <si>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</si>
  <si>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</si>
  <si>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</si>
  <si>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</si>
  <si>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</si>
  <si>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</si>
  <si>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</si>
  <si>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</si>
  <si>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</si>
  <si>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</si>
  <si>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</si>
  <si>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</si>
  <si>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</si>
  <si>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</si>
  <si>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</si>
  <si>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</si>
  <si>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</si>
  <si>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</si>
  <si>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</si>
  <si>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</si>
  <si>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</si>
  <si>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</si>
  <si>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</si>
  <si>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</si>
  <si>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</si>
  <si>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</si>
  <si>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</si>
  <si>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</si>
  <si>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</si>
  <si>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</si>
  <si>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</si>
  <si>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</si>
  <si>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</si>
  <si>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</si>
  <si>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</si>
  <si>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</si>
  <si>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</si>
  <si>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</si>
  <si>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</si>
  <si>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</si>
  <si>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</si>
  <si>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</si>
  <si>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</si>
  <si>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</si>
  <si>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</si>
  <si>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</si>
  <si>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</si>
  <si>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</si>
  <si>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</si>
  <si>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</si>
  <si>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</si>
  <si>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</si>
  <si>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</si>
  <si>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</si>
  <si>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</si>
  <si>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</si>
  <si>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</si>
  <si>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</si>
  <si>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</si>
  <si>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</si>
  <si>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</si>
  <si>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</si>
  <si>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</si>
  <si>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</si>
  <si>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</si>
  <si>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</si>
  <si>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</si>
  <si>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</si>
  <si>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</si>
  <si>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</si>
  <si>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</si>
  <si>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</si>
  <si>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</si>
  <si>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</si>
  <si>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</si>
  <si>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</si>
  <si>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</si>
  <si>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</si>
  <si>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</si>
  <si>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</si>
  <si>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</si>
  <si>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</si>
  <si>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</si>
  <si>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</si>
  <si>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</si>
  <si>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</si>
  <si>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</si>
  <si>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</si>
  <si>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</si>
  <si>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</si>
  <si>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</si>
  <si>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</si>
  <si>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</si>
  <si>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</si>
  <si>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</si>
  <si>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</si>
  <si>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</si>
  <si>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</si>
  <si>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</si>
  <si>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</si>
  <si>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</si>
  <si>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</si>
  <si>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</si>
  <si>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</si>
  <si>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</si>
  <si>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</si>
  <si>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</si>
  <si>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</si>
  <si>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</si>
  <si>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</si>
  <si>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</si>
  <si>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</si>
  <si>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</si>
  <si>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</si>
  <si>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</si>
  <si>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</si>
  <si>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</si>
  <si>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</si>
  <si>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</si>
  <si>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</si>
  <si>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</si>
  <si>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</si>
  <si>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</si>
  <si>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</si>
  <si>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</si>
  <si>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</si>
  <si>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</si>
  <si>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</si>
  <si>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</si>
  <si>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</si>
  <si>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</si>
  <si>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</si>
  <si>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</si>
  <si>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</si>
  <si>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</si>
  <si>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</si>
  <si>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</si>
  <si>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</si>
  <si>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</si>
  <si>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</si>
  <si>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</si>
  <si>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</si>
  <si>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</si>
  <si>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</si>
  <si>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</si>
  <si>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</si>
  <si>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</si>
  <si>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</si>
  <si>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</si>
  <si>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</si>
  <si>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</si>
  <si>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</si>
  <si>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</si>
  <si>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</si>
  <si>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</si>
  <si>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</si>
  <si>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</si>
  <si>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</si>
  <si>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</si>
  <si>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</si>
  <si>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</si>
  <si>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</si>
  <si>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</si>
  <si>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</si>
  <si>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</si>
  <si>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</si>
  <si>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</si>
  <si>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</si>
  <si>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</si>
  <si>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</si>
  <si>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</si>
  <si>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</si>
  <si>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</si>
  <si>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</si>
  <si>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</si>
  <si>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</si>
  <si>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</si>
  <si>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</si>
  <si>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</si>
  <si>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</si>
  <si>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</si>
  <si>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</si>
  <si>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</si>
  <si>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</si>
  <si>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</si>
  <si>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</si>
  <si>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</si>
  <si>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</si>
  <si>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</si>
  <si>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</si>
  <si>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</si>
  <si>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</si>
  <si>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</si>
  <si>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</si>
  <si>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</si>
  <si>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</si>
  <si>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</si>
  <si>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</si>
  <si>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</si>
  <si>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</si>
  <si>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</si>
  <si>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</si>
  <si>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</si>
  <si>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</si>
  <si>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</si>
  <si>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</si>
  <si>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</si>
  <si>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</si>
  <si>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</si>
  <si>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</si>
  <si>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</si>
  <si>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</si>
  <si>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</si>
  <si>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</si>
  <si>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</si>
  <si>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</si>
  <si>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</si>
  <si>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</si>
  <si>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</si>
  <si>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</si>
  <si>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</si>
  <si>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</si>
  <si>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</si>
  <si>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</si>
  <si>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</si>
  <si>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</si>
  <si>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</si>
  <si>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</si>
  <si>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</si>
  <si>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</si>
  <si>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</si>
  <si>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</si>
  <si>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</si>
  <si>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</si>
  <si>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</si>
  <si>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</si>
  <si>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</si>
  <si>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</si>
  <si>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</si>
  <si>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</si>
  <si>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</si>
  <si>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</si>
  <si>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</si>
  <si>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</si>
  <si>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</si>
  <si>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</si>
  <si>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</si>
  <si>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</si>
  <si>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</si>
  <si>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</si>
  <si>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</si>
  <si>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</si>
  <si>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</si>
  <si>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</si>
  <si>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</si>
  <si>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</si>
  <si>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</si>
  <si>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</si>
  <si>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</si>
  <si>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</si>
  <si>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</si>
  <si>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</si>
  <si>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</si>
  <si>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</si>
  <si>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</si>
  <si>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</si>
  <si>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</si>
  <si>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</si>
  <si>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</si>
  <si>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</si>
  <si>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</si>
  <si>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</si>
  <si>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</si>
  <si>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</si>
  <si>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</si>
  <si>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</si>
  <si>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</si>
  <si>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</si>
  <si>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</si>
  <si>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</si>
  <si>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</si>
  <si>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</si>
  <si>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</si>
  <si>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</si>
  <si>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</si>
  <si>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</si>
  <si>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</si>
  <si>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</si>
  <si>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</si>
  <si>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</si>
  <si>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</si>
  <si>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</si>
  <si>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</si>
  <si>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</si>
  <si>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</si>
  <si>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</si>
  <si>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</si>
  <si>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</si>
  <si>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</si>
  <si>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</si>
  <si>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</si>
  <si>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</si>
  <si>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</si>
  <si>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</si>
  <si>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</si>
  <si>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</si>
  <si>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</si>
  <si>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</si>
  <si>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</si>
  <si>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</si>
  <si>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</si>
  <si>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</si>
  <si>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</si>
  <si>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</si>
  <si>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</si>
  <si>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</si>
  <si>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</si>
  <si>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</si>
  <si>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</si>
  <si>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</si>
  <si>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</si>
  <si>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</si>
  <si>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</si>
  <si>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</si>
  <si>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</si>
  <si>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</si>
  <si>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</si>
  <si>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</si>
  <si>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</si>
  <si>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</si>
  <si>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</si>
  <si>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</si>
  <si>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</si>
  <si>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</si>
  <si>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</si>
  <si>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</si>
  <si>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</si>
  <si>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</si>
  <si>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</si>
  <si>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</si>
  <si>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</si>
  <si>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</si>
  <si>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</si>
  <si>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</si>
  <si>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</si>
  <si>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</si>
  <si>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</si>
  <si>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</si>
  <si>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</si>
  <si>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</si>
  <si>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</si>
  <si>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</si>
  <si>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</si>
  <si>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</si>
  <si>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</si>
  <si>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</si>
  <si>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</si>
  <si>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</si>
  <si>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</si>
  <si>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</si>
  <si>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</si>
  <si>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</si>
  <si>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</si>
  <si>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</si>
  <si>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</si>
  <si>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</si>
  <si>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</si>
  <si>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</si>
  <si>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</si>
  <si>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</si>
  <si>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</si>
  <si>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</si>
  <si>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</si>
  <si>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</si>
  <si>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</si>
  <si>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</si>
  <si>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</si>
  <si>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</si>
  <si>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</si>
  <si>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</si>
  <si>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</si>
  <si>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</si>
  <si>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</si>
  <si>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</si>
  <si>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</si>
  <si>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</si>
  <si>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</si>
  <si>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</si>
  <si>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</si>
  <si>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</si>
  <si>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</si>
  <si>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</si>
  <si>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</si>
  <si>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</si>
  <si>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</si>
  <si>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</si>
  <si>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</si>
  <si>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</si>
  <si>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</si>
  <si>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</si>
  <si>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</si>
  <si>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</si>
  <si>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</si>
  <si>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</si>
  <si>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</si>
  <si>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</si>
  <si>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</si>
  <si>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</si>
  <si>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</si>
  <si>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</si>
  <si>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</si>
  <si>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</si>
  <si>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</si>
  <si>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</si>
  <si>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</si>
  <si>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</si>
  <si>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</si>
  <si>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</si>
  <si>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</si>
  <si>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</si>
  <si>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</si>
  <si>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</si>
  <si>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</si>
  <si>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</si>
  <si>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</si>
  <si>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</si>
  <si>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</si>
  <si>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</si>
  <si>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</si>
  <si>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</si>
  <si>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</si>
  <si>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</si>
  <si>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</si>
  <si>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</si>
  <si>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</si>
  <si>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</si>
  <si>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</si>
  <si>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</si>
  <si>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</si>
  <si>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</si>
  <si>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</si>
  <si>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</si>
  <si>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</si>
  <si>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</si>
  <si>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</si>
  <si>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</si>
  <si>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</si>
  <si>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</si>
  <si>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</si>
  <si>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</si>
  <si>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</si>
  <si>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</si>
  <si>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</si>
  <si>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</si>
  <si>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</si>
  <si>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</si>
  <si>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</si>
  <si>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</si>
  <si>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</si>
  <si>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</si>
  <si>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</si>
  <si>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</si>
  <si>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</si>
  <si>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</si>
  <si>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</si>
  <si>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</si>
  <si>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</si>
  <si>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</si>
  <si>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</si>
  <si>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</si>
  <si>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</si>
  <si>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</si>
  <si>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</si>
  <si>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</si>
  <si>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</si>
  <si>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</si>
  <si>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</si>
  <si>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</si>
  <si>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</si>
  <si>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</si>
  <si>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</si>
  <si>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</si>
  <si>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</si>
  <si>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</si>
  <si>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</si>
  <si>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</si>
  <si>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</si>
  <si>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</si>
  <si>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</si>
  <si>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</si>
  <si>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</si>
  <si>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</si>
  <si>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</si>
  <si>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</si>
  <si>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</si>
  <si>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</si>
  <si>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</si>
  <si>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</si>
  <si>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</si>
  <si>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</si>
  <si>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</si>
  <si>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</si>
  <si>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</si>
  <si>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</si>
  <si>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</si>
  <si>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</si>
  <si>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</si>
  <si>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</si>
  <si>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</si>
  <si>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</si>
  <si>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</si>
  <si>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</si>
  <si>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</si>
  <si>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</si>
  <si>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</si>
  <si>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</si>
  <si>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</si>
  <si>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</si>
  <si>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</si>
  <si>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</si>
  <si>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</si>
  <si>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</si>
  <si>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</si>
  <si>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</si>
  <si>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</si>
  <si>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</si>
  <si>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</si>
  <si>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</si>
  <si>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</si>
  <si>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</si>
  <si>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</si>
  <si>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</si>
  <si>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</si>
  <si>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</si>
  <si>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</si>
  <si>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</si>
  <si>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</si>
  <si>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</si>
  <si>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</si>
  <si>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</si>
  <si>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</si>
  <si>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</si>
  <si>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</si>
  <si>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</si>
  <si>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</si>
  <si>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</si>
  <si>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</si>
  <si>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</si>
  <si>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</si>
  <si>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</si>
  <si>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</si>
  <si>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</si>
  <si>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</si>
  <si>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</si>
  <si>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</si>
  <si>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</si>
  <si>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</si>
  <si>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</si>
  <si>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</si>
  <si>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</si>
  <si>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</si>
  <si>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</si>
  <si>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</si>
  <si>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</si>
  <si>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</si>
  <si>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</si>
  <si>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</si>
  <si>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</si>
  <si>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</si>
  <si>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</si>
  <si>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</si>
  <si>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</si>
  <si>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</si>
  <si>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</si>
  <si>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</si>
  <si>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</si>
  <si>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</si>
  <si>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</si>
  <si>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</si>
  <si>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</si>
  <si>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</si>
  <si>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</si>
  <si>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</si>
  <si>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</si>
  <si>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</si>
  <si>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</si>
  <si>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</si>
  <si>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</si>
  <si>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</si>
  <si>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</si>
  <si>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</si>
  <si>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</si>
  <si>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</si>
  <si>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</si>
  <si>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</si>
  <si>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</si>
  <si>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</si>
  <si>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</si>
  <si>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</si>
  <si>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</si>
  <si>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</si>
  <si>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</si>
  <si>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</si>
  <si>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</si>
  <si>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</si>
  <si>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</si>
  <si>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</si>
  <si>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</si>
  <si>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</si>
  <si>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</si>
  <si>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</si>
  <si>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</si>
  <si>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</si>
  <si>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</si>
  <si>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</si>
  <si>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</si>
  <si>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</si>
  <si>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</si>
  <si>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</si>
  <si>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</si>
  <si>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</si>
  <si>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</si>
  <si>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</si>
  <si>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</si>
  <si>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</si>
  <si>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</si>
  <si>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</si>
  <si>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</si>
  <si>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</si>
  <si>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</si>
  <si>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</si>
  <si>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</si>
  <si>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</si>
  <si>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</si>
  <si>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</si>
  <si>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</si>
  <si>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</si>
  <si>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</si>
  <si>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</si>
  <si>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</si>
  <si>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</si>
  <si>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</si>
  <si>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</si>
  <si>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</si>
  <si>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</si>
  <si>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</si>
  <si>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</si>
  <si>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</si>
  <si>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</si>
  <si>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</si>
  <si>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</si>
  <si>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</si>
  <si>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</si>
  <si>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</si>
  <si>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</si>
  <si>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</si>
  <si>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</si>
  <si>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</si>
  <si>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</si>
  <si>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</si>
  <si>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</si>
  <si>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</si>
  <si>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</si>
  <si>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</si>
  <si>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</si>
  <si>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</si>
  <si>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</si>
  <si>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</si>
  <si>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</si>
  <si>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</si>
  <si>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</si>
  <si>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</si>
  <si>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</si>
  <si>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</si>
  <si>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</si>
  <si>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</si>
  <si>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</si>
  <si>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</si>
  <si>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</si>
  <si>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</si>
  <si>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</si>
  <si>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</si>
  <si>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</si>
  <si>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</si>
  <si>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</si>
  <si>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</si>
  <si>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</si>
  <si>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</si>
  <si>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</si>
  <si>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</si>
  <si>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</si>
  <si>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</si>
  <si>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</si>
  <si>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</si>
  <si>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</si>
  <si>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</si>
  <si>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</si>
  <si>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</si>
  <si>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</si>
  <si>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</si>
  <si>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</si>
  <si>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</si>
  <si>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</si>
  <si>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</si>
  <si>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</si>
  <si>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</si>
  <si>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</si>
  <si>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</si>
  <si>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</si>
  <si>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</si>
  <si>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</si>
  <si>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</si>
  <si>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</si>
  <si>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</si>
  <si>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</si>
  <si>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</si>
  <si>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</si>
  <si>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</si>
  <si>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</si>
  <si>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</si>
  <si>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</si>
  <si>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</si>
  <si>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</si>
  <si>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</si>
  <si>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</si>
  <si>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</si>
  <si>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</si>
  <si>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</si>
  <si>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</si>
  <si>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</si>
  <si>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</si>
  <si>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</si>
  <si>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</si>
  <si>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</si>
  <si>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</si>
  <si>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</si>
  <si>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</si>
  <si>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</si>
  <si>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</si>
  <si>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</si>
  <si>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</si>
  <si>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</si>
  <si>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</si>
  <si>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</si>
  <si>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</si>
  <si>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</si>
  <si>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</si>
  <si>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</si>
  <si>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</si>
  <si>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</si>
  <si>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</si>
  <si>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</si>
  <si>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</si>
  <si>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</si>
  <si>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</si>
  <si>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</si>
  <si>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</si>
  <si>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</si>
  <si>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</si>
  <si>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</si>
  <si>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</si>
  <si>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</si>
  <si>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</si>
  <si>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</si>
  <si>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</si>
  <si>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</si>
  <si>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</si>
  <si>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</si>
  <si>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</si>
  <si>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</si>
  <si>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</si>
  <si>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</si>
  <si>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</si>
  <si>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</si>
  <si>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</si>
  <si>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</si>
  <si>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</si>
  <si>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</si>
  <si>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</si>
  <si>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</si>
  <si>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</si>
  <si>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</si>
  <si>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</si>
  <si>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</si>
  <si>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</si>
  <si>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</si>
  <si>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</si>
  <si>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</si>
  <si>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</si>
  <si>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</si>
  <si>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</si>
  <si>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</si>
  <si>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</si>
  <si>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</si>
  <si>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</si>
  <si>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</si>
  <si>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</si>
  <si>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</si>
  <si>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</si>
  <si>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</si>
  <si>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</si>
  <si>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</si>
  <si>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</si>
  <si>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</si>
  <si>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</si>
  <si>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15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</si>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</sst>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303.92731446758989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0.47262696758843958</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0.15527743055281462</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2.6724189810920507E-2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45966.875740393516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45966.875740393516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45966.875740393516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45966.875740393516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45966.875740393516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45966.875740393516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45966.875740393516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45966.875740393516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45966.875740393516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45966.875740393516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45966.875740393516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45966.875740393516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45966.875740393516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45966.875740393516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45966.875740393516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45966.875740393516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45966.875740393516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45966.875740393516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45966.875740393516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45966.875740393516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45966.875740393516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45966.875740393516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45966.875740393516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45966.875740393516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45966.875740393516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45966.875740393516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45966.875740393516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45966.875740393516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45966.875740393516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45966.875740393516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45966.875740393516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45966.875740393516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45966.875740393516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45966.875740393516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45966.875740393516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45966.875740393516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45966.875740393516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45966.875740393516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45966.875740393516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45966.875740393516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45966.875740393516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45966.875740393516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45966.875740393516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45966.875740393516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45966.875740393516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45966.875740393516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45966.875740393516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45966.875740393516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45966.875740393516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45966.875740393516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45966.875740393516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45966.875740393516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45966.875740393516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45966.875740393516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45966.875740393516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45966.875740393516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45966.875740393516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45966.875740393516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45966.875740393516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45966.875740393516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45966.875740393516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45966.875740393516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45966.875740393516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45966.875740393516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45966.875740393516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45966.875740393516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45966.875740393516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45966.875740393516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45966.875740393516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45966.875740393516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45966.875740393516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45966.875740393516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45966.875740393516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45966.875740393516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45966.875740393516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45966.875740393516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45966.875740393516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45966.875740393516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45966.875740393516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45966.875740393516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45966.875740393516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45966.875740393516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45966.875740393516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45966.875740393516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45966.875740393516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45966.875740393516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45966.875740393516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45966.875740393516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73E9CD95-FDE1-4DBF-AC70-D02172708B3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141.87590243055456</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8.1336570601852145</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2</v>
      </c>
      <c r="D5" s="18" t="s">
        <v>2779</v>
      </c>
      <c r="E5" s="113" t="s">
        <v>39021</v>
      </c>
      <c r="F5" s="114">
        <v>45966.785196759258</v>
      </c>
      <c r="G5" s="115">
        <f ca="1">IFERROR(NOW()-F5,"-")</f>
        <v>9.0543634258210659E-2</v>
      </c>
      <c r="H5" s="114">
        <v>45966.776550925926</v>
      </c>
      <c r="I5" s="18" t="str">
        <f>IFERROR(VLOOKUP(D5,DB!A:F,6,0),"")</f>
        <v>Generator-SG</v>
      </c>
      <c r="J5" s="18" t="str">
        <f>IFERROR(VLOOKUP(D5,DB!A:G,7,0),"")</f>
        <v>Dead</v>
      </c>
      <c r="K5" s="19" t="s">
        <v>39114</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45966.875740393516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45966.875740393516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45966.875740393516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45966.875740393516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45966.875740393516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45966.875740393516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45966.875740393516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45966.875740393516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45966.875740393516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45966.875740393516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45966.875740393516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45966.875740393516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45966.875740393516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45966.875740393516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45966.875740393516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45966.875740393516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45966.875740393516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45966.875740393516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45966.875740393516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45966.875740393516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45966.875740393516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45966.875740393516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45966.875740393516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45966.875740393516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45966.875740393516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45966.875740393516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45966.875740393516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45966.875740393516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45966.875740393516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45966.875740393516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45966.875740393516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45966.875740393516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45966.875740393516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45966.875740393516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45966.875740393516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45966.875740393516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45966.875740393516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45966.875740393516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45966.875740393516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45966.875740393516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45966.875740393516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45966.875740393516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45966.875740393516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45966.875740393516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45966.875740393516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45966.875740393516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45966.875740393516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45966.875740393516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45966.875740393516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45966.875740393516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45966.875740393516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45966.875740393516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45966.875740393516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45966.875740393516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45966.875740393516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45966.875740393516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45966.875740393516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45966.875740393516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45966.875740393516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45966.875740393516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45966.875740393516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45966.875740393516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45966.875740393516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45966.875740393516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45966.875740393516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45966.875740393516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45966.875740393516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45966.875740393516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45966.875740393516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45966.875740393516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45966.875740393516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45966.875740393516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45966.875740393516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45966.875740393516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45966.875740393516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45966.875740393516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45966.875740393516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45966.875740393516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45966.875740393516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45966.875740393516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45966.875740393516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45966.875740393516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45966.875740393516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45966.875740393516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45966.875740393516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45966.875740393516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45966.875740393516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45966.875740393516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45966.875740393516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45966.875740393516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45966.875740393516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45966.875740393516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45966.875740393516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45966.875740393516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45966.875740393516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45966.875740393516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45966.875740393516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45966.875740393516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45966.875740393516</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45966.875740393516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45966.875740393516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45966.875740393516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45966.875740393516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45966.875740393516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45966.875740393516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45966.875740393516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45966.875740393516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45966.875740393516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45966.875740393516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45966.875740393516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45966.875740393516</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45966.875740393516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45966.875740393516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45966.875740393516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45966.875740393516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45966.875740393516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45966.875740393516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45966.875740393516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45966.875740393516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45966.875740393516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45966.875740393516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45966.875740393516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45966.875740393516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45966.875740393516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45966.875740393516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45966.875740393516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45966.875740393516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45966.875740393516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45966.875740393516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45966.875740393516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45966.875740393516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45966.875740393516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45966.875740393516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45966.875740393516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45966.875740393516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45966.875740393516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45966.875740393516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45966.875740393516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45966.875740393516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45966.875740393516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45966.875740393516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45966.875740393516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45966.875740393516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45966.875740393516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45966.875740393516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45966.875740393516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45966.875740393516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45966.875740393516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45966.875740393516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45966.875740393516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45966.875740393516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45966.875740393516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45966.875740393516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45966.875740393516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45966.875740393516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45966.875740393516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45966.875740393516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45966.875740393516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45966.875740393516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45966.875740393516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45966.875740393516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45966.875740393516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45966.875740393516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45966.875740393516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45966.875740393516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45966.875740393516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45966.875740393516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45966.875740393516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45966.875740393516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45966.875740393516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45966.875740393516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45966.875740393516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45966.875740393516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45966.875740393516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45966.875740393516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45966.875740393516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45966.875740393516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45966.875740393516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45966.875740393516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45966.875740393516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45966.875740393516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45966.875740393516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45966.875740393516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45966.875740393516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45966.875740393516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45966.875740393516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45966.875740393516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45966.875740393516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45966.875740393516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45966.875740393516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45966.875740393516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45966.875740393516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45966.875740393516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45966.875740393516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45966.875740393516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45966.875740393516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45966.875740393516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45966.875740393516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45966.875740393516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45966.875740393516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45966.875740393516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45966.875740393516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45966.875740393516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45966.875740393516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45966.875740625001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45966.875740625001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45966.875740625001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45966.875740625001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45966.875740625001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45966.875740625001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45966.875740625001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45966.875740625001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45966.875740625001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45966.875740625001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45966.875740625001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45966.875740625001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45966.875740625001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45966.875740625001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45966.875740625001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45966.875740625001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45966.875740625001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45966.875740625001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45966.875740625001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45966.875740625001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45966.875740625001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45966.875740625001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45966.875740625001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45966.875740625001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45966.875740625001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45966.875740625001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45966.875740625001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45966.875740625001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45966.875740625001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45966.875740625001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45966.875740625001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45966.875740625001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45966.875740625001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45966.875740625001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45966.875740625001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45966.875740625001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45966.875740625001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45966.875740625001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45966.875740625001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45966.875740625001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45966.875740625001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45966.875740625001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45966.875740625001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45966.875740625001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45966.875740625001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45966.875740625001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45966.875740625001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45966.875740625001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45966.875740625001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45966.875740625001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45966.875740625001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45966.875740625001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45966.875740625001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45966.875740625001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45966.875740625001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45966.875740625001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45966.875740625001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45966.875740625001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45966.875740625001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45966.875740625001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45966.875740625001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45966.875740625001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45966.875740625001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45966.875740625001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45966.875740625001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45966.875740625001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45966.875740625001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45966.875740625001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45966.875740625001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45966.875740625001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45966.875740625001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45966.875740625001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45966.875740625001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45966.875740625001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45966.875740625001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45966.875740625001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45966.875740625001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45966.875740625001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45966.875740625001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45966.875740625001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45966.875740625001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45966.875740625001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45966.875740625001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45966.875740625001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45966.875740625001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45966.875740625001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45966.875740625001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45966.875740625001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45966.875740625001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45966.875740625001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45966.875740625001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45966.875740625001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45966.875740625001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45966.875740625001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45966.875740625001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45966.875740625001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45966.875740625001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45966.875740625001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45966.875740625001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45966.875740625001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45966.875740625001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45966.875740625001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45966.875740625001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45966.875740625001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45966.875740625001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45966.875740625001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45966.875740625001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45966.875740625001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45966.875740625001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45966.875740625001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45966.875740625001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45966.875740625001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45966.875740625001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45966.875740625001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45966.875740625001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45966.875740625001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45966.875740625001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45966.875740625001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45966.875740625001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45966.875740625001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45966.875740625001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45966.875740625001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45966.875740625001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45966.875740625001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45966.875740625001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45966.875740625001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45966.875740625001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45966.875740625001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45966.875740625001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45966.875740625001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45966.875740625001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45966.875740625001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45966.875740625001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45966.875740625001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45966.875740625001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45966.875740625001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45966.875740625001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45966.875740625001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45966.875740625001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45966.875740625001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45966.875740625001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45966.875740625001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45966.875740625001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45966.875740625001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45966.875740625001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45966.875740625001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45966.875740625001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45966.875740625001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45966.875740625001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45966.875740625001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45966.875740625001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45966.875740625001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45966.875740625001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45966.875740625001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45966.875740625001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45966.875740625001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45966.875740625001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45966.875740625001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45966.875740625001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45966.875740625001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45966.875740625001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45966.875740625001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45966.875740625001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45966.875740625001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45966.875740625001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45966.875740625001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45966.875740625001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45966.875740625001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45966.875740625001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45966.875740625001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45966.875740625001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45966.875740625001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45966.875740625001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45966.875740625001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45966.875740625001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45966.875740625001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45966.875740625001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45966.875740625001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45966.875740625001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45966.875740625001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45966.875740625001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45966.875740625001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45966.875740625001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45966.875740625001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45966.875740625001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45966.875740625001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45966.875740625001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45966.875740625001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45966.875740625001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45966.875740625001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45966.875740625001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45966.875740625001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45966.875740625001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45966.875740625001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45966.875740625001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45966.875740625001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45966.875740625001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45966.875740625001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45966.875740625001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45966.875740625001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45966.875740625001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45966.875740625001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45966.875740625001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45966.875740625001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45966.875740625001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45966.875740625001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45966.875740625001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45966.875740625001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45966.875740625001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45966.875740625001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45966.875740625001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45966.875740625001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45966.875740625001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45966.875740625001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45966.875740625001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45966.875740625001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45966.875740625001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45966.875740625001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45966.875740625001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45966.875740625001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45966.875740625001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45966.875740625001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45966.875740625001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45966.875740625001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45966.875740625001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45966.875740625001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45966.875740625001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45966.875740625001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45966.875740625001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45966.875740625001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45966.875740625001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45966.875740625001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45966.875740625001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45966.875740625001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45966.875740625001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45966.875740625001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45966.875740625001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45966.875740625001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45966.875740625001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45966.875740625001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45966.875740625001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45966.875740625001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45966.875740625001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45966.875740625001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45966.875740625001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45966.875740625001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45966.875740625001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45966.875740625001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45966.875740625001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45966.875740625001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45966.875740625001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45966.875740625001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45966.875740625001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45966.875740625001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45966.875740625001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45966.875740625001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45966.875740625001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45966.875740625001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45966.875740625001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45966.875740625001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45966.875740625001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45966.875740625001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45966.875740625001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45966.875740625001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45966.875740625001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45966.875740625001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45966.875740625001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45966.875740625001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45966.875740625001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45966.875740625001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45966.875740625001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45966.875740625001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45966.875740625001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45966.875740625001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45966.875740625001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45966.875740625001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45966.875740625001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45966.875740625001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45966.875740625001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45966.875740625001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45966.875740625001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45966.875740625001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45966.875740625001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45966.875740625001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45966.875740625001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45966.875740625001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45966.875740625001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45966.875740625001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45966.875740625001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45966.875740625001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45966.875740625001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45966.875740625001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45966.875740625001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45966.875740625001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45966.875740625001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45966.875740625001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45966.875740625001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45966.875740625001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45966.875740625001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45966.875740625001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45966.875740625001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45966.875740625001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45966.875740625001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45966.875740625001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45966.875740625001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45966.875740625001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45966.875740625001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45966.875740625001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45966.875740625001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45966.875740625001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45966.875740625001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45966.875740625001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45966.875740625001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45966.875740625001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45966.875740625001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45966.875740625001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45966.875740625001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45966.875740625001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45966.875740625001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45966.875740625001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45966.875740625001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45966.875740625001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45966.875740625001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45966.875740625001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45966.875740625001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45966.875740625001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45966.875740625001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45966.875740625001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45966.875740625001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45966.875740625001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45966.875740625001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45966.875740625001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45966.875740625001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45966.875740625001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45966.875740625001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45966.875740625001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45966.875740625001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45966.875740625001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45966.875740625001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45966.875740625001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45966.875740625001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45966.875740625001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45966.875740625001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45966.875740625001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45966.875740625001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45966.875740625001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45966.875740625001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45966.875740625001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45966.875740625001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45966.875740625001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45966.875740625001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45966.875740625001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45966.875740625001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45966.875740625001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45966.875740625001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45966.875740625001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45966.875740625001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45966.875740625001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45966.875740625001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45966.875740625001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45966.875740625001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45966.875740625001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45966.875740625001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45966.875740625001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45966.875740625001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45966.875740625001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45966.875740625001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45966.875740625001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45966.875740625001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45966.875740625001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45966.875740625001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45966.875740625001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45966.875740625001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45966.875740625001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45966.875740625001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45966.875740625001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45966.875740625001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45966.875740625001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45966.875740625001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45966.875740625001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45966.875740625001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45966.875740625001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45966.875740625001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45966.875740625001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45966.875740625001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45966.875740625001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45966.875740625001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45966.875740625001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45966.875740625001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45966.875740625001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45966.875740625001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45966.875740625001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45966.875740625001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45966.875740625001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45966.875740625001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45966.875740625001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45966.875740625001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45966.875740625001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45966.875740625001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45966.875740625001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45966.875740625001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45966.875740625001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45966.875740625001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45966.875740625001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45966.875740625001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45966.875740625001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45966.875740625001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45966.875740625001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45966.875740625001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45966.875740625001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45966.875740625001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45966.875740625001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45966.875740625001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45966.875740625001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45966.875740625001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45966.875740625001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45966.875740625001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45966.875740625001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45966.875740625001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45966.875740625001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45966.875740625001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45966.875740625001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45966.875740625001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45966.875740625001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45966.875740625001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45966.875740625001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45966.875740625001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45966.875740625001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45966.875740625001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45966.875740625001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45966.875740625001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45966.875740625001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45966.875740625001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45966.875740625001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45966.875740625001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45966.875740625001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45966.875740625001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45966.875740625001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45966.875740625001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45966.875740625001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45966.875740625001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45966.875740625001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45966.875740625001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45966.875740625001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45966.875740625001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45966.875740625001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45966.875740625001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45966.875740625001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45966.875740625001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45966.875740625001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45966.875740625001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45966.875740625001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45966.875740625001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45966.875740625001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45966.875740625001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45966.875740625001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45966.875740625001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45966.875740625001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45966.875740625001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45966.875740625001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45966.875740625001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45966.875740625001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45966.875740625001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45966.875740625001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45966.875740625001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45966.875740625001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45966.875740625001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45966.875740625001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45966.875740625001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45966.875740625001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45966.875740625001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45966.875740625001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45966.875740625001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45966.875740625001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45966.875740625001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45966.875740625001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45966.875740625001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45966.875740625001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45966.875740625001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45966.875740625001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45966.875740625001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45966.875740625001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45966.875740625001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45966.875740625001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45966.875740625001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45966.875740625001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45966.875740625001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45966.875740625001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45966.875740625001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45966.875740625001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45966.875740625001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45966.875740625001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45966.875740625001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45966.875740625001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45966.875740625001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45966.875740625001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45966.875740625001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45966.875740625001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45966.875740625001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45966.875740625001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45966.875740625001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45966.875740625001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45966.875740625001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45966.875740625001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45966.875740625001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45966.875740625001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45966.875740625001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45966.875740625001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45966.875740625001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45966.875740625001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45966.875740625001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45966.875740625001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45966.875740625001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45966.875740625001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45966.875740625001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45966.875740625001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45966.875740625001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45966.875740625001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45966.875740625001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45966.875740625001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45966.875740625001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45966.875740625001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45966.875740625001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45966.875740625001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45966.875740625001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45966.875740625001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45966.875740625001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45966.875740625001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45966.875740625001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45966.875740625001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45966.875740625001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45966.875740625001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45966.875740625001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45966.875740625001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45966.875740625001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45966.875740625001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45966.875740625001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45966.875740625001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45966.875740625001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45966.875740625001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45966.875740625001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45966.875740625001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45966.875740625001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45966.875740625001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45966.875740625001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45966.875740625001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45966.875740625001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45966.875740625001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45966.875740625001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45966.875740625001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45966.875740625001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45966.875740625001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45966.875740625001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45966.875740625001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45966.875740625001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45966.875740625001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45966.875740625001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45966.875740625001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45966.875740625001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45966.875740625001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45966.875740625001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45966.875740625001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45966.875740625001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45966.875740625001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45966.875740625001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45966.875740625001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45966.875740625001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45966.875740625001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45966.875740625001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45966.875740625001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45966.875740625001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45966.875740625001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45966.875740625001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45966.875740625001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45966.875740625001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45966.875740625001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45966.875740625001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45966.875740625001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45966.875740625001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45966.875740625001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45966.875740625001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45966.875740625001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45966.875740625001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45966.875740625001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45966.875740625001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45966.875740625001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45966.875740625001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45966.875740625001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45966.875740625001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45966.875740625001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45966.875740625001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45966.875740625001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45966.875740625001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45966.875740625001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45966.875740625001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45966.875740625001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45966.875740625001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45966.875740625001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45966.875740625001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45966.875740625001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45966.875740625001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45966.875740625001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45966.875740625001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45966.875740625001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45966.875740625001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45966.875740625001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45966.875740625001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45966.875740625001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45966.875740625001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45966.875740625001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45966.875740625001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45966.875740625001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45966.875740625001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45966.875740625001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45966.875740625001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45966.875740625001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45966.875740625001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45966.875740625001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45966.875740625001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45966.875740625001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45966.875740625001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45966.875740625001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45966.875740625001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45966.875740625001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45966.875740625001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45966.875740625001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45966.875740625001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45966.875740625001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45966.875740625001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45966.875740625001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45966.875740625001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45966.875740625001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45966.875740625001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45966.875740625001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45966.875740625001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45966.875740625001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45966.875740625001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45966.875740625001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45966.875740625001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45966.875740625001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45966.875740625001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45966.875740625001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45966.875740625001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45966.875740625001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45966.875740625001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45966.875740625001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45966.875740625001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45966.875740625001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45966.875740625001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45966.875740625001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45966.875740625001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45966.875740625001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45966.875740625001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45966.875740625001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45966.875740625001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45966.875740625001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45966.875740625001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45966.875740625001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45966.875740625001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45966.875740625001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45966.875740625001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45966.875740625001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45966.875740625001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45966.875740625001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45966.875740625001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45966.875740625001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45966.875740625001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45966.875740625001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45966.875740625001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45966.875740625001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45966.875740625001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45966.875740625001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45966.875740625001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45966.875740625001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45966.875740625001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45966.875740625001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45966.875740625001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45966.875740625001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45966.875740625001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45966.875740625001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45966.875740625001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45966.875740625001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45966.875740625001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45966.875740625001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45966.875740625001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45966.875740625001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45966.875740625001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45966.875740625001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45966.875740625001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45966.875740625001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45966.875740625001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45966.875740625001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45966.875740625001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45966.875740625001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45966.875740625001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45966.875740625001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45966.875740625001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45966.875740625001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45966.875740625001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45966.875740625001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45966.875740625001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45966.875740625001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45966.875740625001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45966.875740625001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45966.875740625001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45966.875740625001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45966.875740625001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45966.875740625001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45966.875740625001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45966.875740625001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45966.875740625001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45966.875740625001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45966.875740625001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45966.875740625001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45966.875740625001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45966.875740625001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45966.875740625001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45966.875740625001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45966.875740625001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45966.875740625001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45966.875740625001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45966.875740625001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45966.875740625001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45966.875740625001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45966.875740625001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45966.875740625001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45966.875740625001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45966.875740625001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45966.875740625001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45966.875740625001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45966.875740625001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45966.875740625001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45966.875740625001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45966.875740625001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45966.875740625001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45966.875740625001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45966.875740625001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45966.875740625001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45966.875740625001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45966.875740625001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45966.875740625001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45966.875740625001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45966.875740625001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45966.875740625001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45966.875740625001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45966.875740625001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45966.875740625001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45966.875740625001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45966.875740625001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45966.875740625001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45966.875740625001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45966.875740625001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45966.875740625001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45966.875740625001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45966.875740625001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45966.875740625001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45966.875740625001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45966.875740625001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45966.875740625001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45966.875740625001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45966.875740625001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45966.875740625001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45966.875740625001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45966.875740625001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45966.875740625001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45966.875740625001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45966.875740625001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45966.875740625001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45966.875740625001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45966.875740625001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45966.875740625001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45966.875740625001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45966.875740625001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45966.875740625001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45966.875740625001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45966.875740625001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45966.875740625001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45966.875740625001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45966.875740625001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45966.875740625001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45966.875740625001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45966.875740625001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45966.875740625001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45966.875740625001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45966.875740625001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45966.875740625001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45966.875740625001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45966.875740625001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45966.875740625001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45966.875740625001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45966.875740625001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45966.875740625001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45966.875740625001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45966.875740625001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45966.875740625001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45966.875740625001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45966.875740625001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45966.875740625001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45966.875740625001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45966.875740625001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45966.875740625001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45966.875740625001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45966.875740625001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45966.875740625001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45966.875740625001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45966.875740625001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45966.875740625001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45966.875740625001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45966.875740625001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45966.875740625001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45966.875740625001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45966.875740625001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45966.875740625001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45966.875740625001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45966.875740625001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45966.875740625001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45966.875740625001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45966.875740625001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45966.875740625001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45966.875740625001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45966.875740625001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45966.875740625001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45966.875740625001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45966.875740625001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45966.875740625001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45966.875740625001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45966.875740625001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45966.875740625001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45966.875740625001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45966.875740625001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45966.875740625001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45966.875740625001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45966.875740625001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45966.875740625001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45966.875740625001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45966.875740625001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45966.875740625001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45966.875740625001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45966.875740625001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45966.875740625001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45966.875740625001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45966.875740625001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45966.875740625001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45966.875740625001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45966.875740625001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45966.875740625001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45966.875740625001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45966.875740625001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45966.875740625001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45966.875740625001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45966.875740625001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45966.875740625001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45966.875740625001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45966.875740625001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45966.875740625001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45966.875740625001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45966.875740625001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45966.875740625001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45966.875740625001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45966.875740625001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45966.875740625001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45966.875740625001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45966.875740625001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45966.875740625001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45966.875740625001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45966.875740625001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45966.875740625001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45966.875740625001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45966.875740625001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45966.875740625001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45966.875740625001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45966.875740625001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45966.875740625001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45966.875740625001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45966.875740625001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45966.875740625001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45966.875740625001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45966.875740625001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45966.875740625001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45966.875740625001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45966.875740625001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45966.875740625001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45966.875740625001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45966.875740625001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45966.875740625001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45966.875740625001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45966.875740625001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45966.875740625001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45966.875740625001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45966.875740625001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45966.875740625001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45966.875740625001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45966.875740625001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45966.875740625001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45966.875740625001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45966.875740625001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45966.875740625001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45966.875740625001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45966.875740625001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45966.875740625001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45966.875740625001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45966.875740625001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45966.875740625001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45966.875740625001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45966.875740625001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45966.875740625001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45966.875740625001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45966.875740625001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45966.875740625001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45966.875740625001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45966.875740625001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45966.875740625001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45966.875740625001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45966.875740625001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45966.875740625001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45966.875740625001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45966.875740625001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45966.875740625001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45966.875740625001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45966.875740625001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45966.875740625001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45966.875740625001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45966.875740625001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45966.875740625001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45966.875740625001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45966.875740625001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45966.875740625001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45966.875740625001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45966.875740625001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45966.875740625001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45966.875740625001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45966.875740625001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45966.875740625001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45966.875740625001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45966.875740625001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45966.875740625001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45966.875740625001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45966.875740625001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45966.875740625001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45966.875740625001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45966.875740625001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45966.875740625001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45966.875740625001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45966.875740625001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45966.875740625001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45966.875740625001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45966.875740625001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45966.875740625001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45966.875740625001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45966.875740625001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45966.875740625001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45966.875740625001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45966.875740625001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45966.875740625001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45966.875740625001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45966.875740625001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45966.875740625001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45966.875740625001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263.39502280091983</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9.2245023144641891E-2</v>
      </c>
      <c r="H3" s="122">
        <v>45966.777777777781</v>
      </c>
      <c r="I3" s="118" t="str">
        <f>IFERROR(VLOOKUP(D3,DB!A:F,6,0),"")</f>
        <v>Generator-SG</v>
      </c>
      <c r="J3" s="118" t="str">
        <f>IFERROR(VLOOKUP(D3,DB!A:G,7,0),"")</f>
        <v>Dead</v>
      </c>
      <c r="K3" s="124" t="s">
        <v>39120</v>
      </c>
      <c r="L3" s="120" t="str">
        <f>IFERROR(VLOOKUP(D3,DB!A:I,9,0),"")</f>
        <v>Latis</v>
      </c>
    </row>
    <row r="4" spans="1:16" ht="15" customHeight="1">
      <c r="A4" s="118"/>
      <c r="B4" s="118" t="str">
        <f>IFERROR(VLOOKUP(D4,DB!A:K,11,0),"")</f>
        <v/>
      </c>
      <c r="C4" s="119"/>
      <c r="D4" s="93"/>
      <c r="E4" s="97"/>
      <c r="F4" s="122"/>
      <c r="G4" s="123">
        <f ca="1">IFERROR(NOW()-F4,"")</f>
        <v>45966.875740393516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45966.875740393516</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45966.875740393516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45966.875740393516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45966.875740393516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45966.875740393516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45966.875740393516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45966.875740393516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45966.875740393516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45966.875740393516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45966.875740393516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45966.875740393516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45966.875740393516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45966.875740393516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45966.875740393516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45966.875740393516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45966.875740393516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45966.875740393516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45966.875740393516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45966.875740393516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45966.875740393516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45966.875740393516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45966.875740393516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45966.875740393516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45966.875740393516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45966.875740393516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45966.875740393516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45966.875740393516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45966.875740393516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45966.875740393516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45966.875740393516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45966.875740393516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45966.875740393516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45966.875740393516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45966.875740393516</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45966.875740393516</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75.043680208327714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39106</v>
      </c>
      <c r="F3" s="38">
        <v>45926.188877314817</v>
      </c>
      <c r="G3" s="143">
        <f t="shared" ref="G3" ca="1" si="0">IFERROR(NOW()-F3,"")</f>
        <v>40.686863078699389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39106</v>
      </c>
      <c r="F4" s="152">
        <v>45948.661111111112</v>
      </c>
      <c r="G4" s="153">
        <f ca="1">IFERROR(NOW()-F4,"")</f>
        <v>18.214629282403621</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45966.875740393516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45966.875740393516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45966.875740393516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45966.875740393516</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45966.875740393516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45966.875740393516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45966.875740393516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45966.875740393516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45966.875740393516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45966.875740393516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45966.875740393516</v>
      </c>
      <c r="H15" s="152"/>
      <c r="I15" s="151" t="str">
        <f>IFERROR(VLOOKUP(D15,DB!A:F,6,0),"")</f>
        <v/>
      </c>
      <c r="J15" s="151" t="str">
        <f>IFERROR(VLOOKUP(D15,DB!A:G,7,0),"")</f>
        <v/>
      </c>
      <c r="K15" s="151"/>
      <c r="L15" s="151" t="str">
        <f>IFERROR(VLOOKUP(D15,DB!A:I,9,0),"")</f>
        <v/>
      </c>
    </row>
    <row r="16" spans="1:13" ht="15.75">
      <c r="A16" s="151"/>
      <c r="B16" s="151" t="str">
        <f>IFERROR(VLOOKUP(D16,DB!A:K,11,0),"")</f>
        <v/>
      </c>
      <c r="C16" s="151"/>
      <c r="D16" s="177"/>
      <c r="E16" s="151"/>
      <c r="F16" s="152"/>
      <c r="G16" s="153">
        <f ca="1">IFERROR(NOW()-F16,"")</f>
        <v>45966.875740393516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45966.875740393516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45966.875740393516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45966.875740393516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45966.875740393516</v>
      </c>
      <c r="H20" s="152"/>
      <c r="I20" s="151" t="str">
        <f>IFERROR(VLOOKUP(D20,DB!A:F,6,0),"")</f>
        <v/>
      </c>
      <c r="J20" s="151" t="str">
        <f>IFERROR(VLOOKUP(D20,DB!A:G,7,0),"")</f>
        <v/>
      </c>
      <c r="K20" s="151"/>
      <c r="L20" s="151" t="str">
        <f>IFERROR(VLOOKUP(D20,DB!A:I,9,0),"")</f>
        <v/>
      </c>
    </row>
    <row r="21" spans="1:12" ht="15.75">
      <c r="A21" s="151"/>
      <c r="B21" s="151" t="str">
        <f>IFERROR(VLOOKUP(D21,DB!A:K,11,0),"")</f>
        <v/>
      </c>
      <c r="C21" s="151"/>
      <c r="D21" s="177"/>
      <c r="E21" s="151"/>
      <c r="F21" s="152"/>
      <c r="G21" s="153">
        <f ca="1">IFERROR(NOW()-F21,"")</f>
        <v>45966.875740393516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45966.875740393516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45966.875740393516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45966.875740393516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45966.875740393516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45966.875740393516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45966.875740393516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45966.875740393516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45966.875740393516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45966.875740393516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45966.875740393516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45966.875740393516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45966.875740393516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45966.875740393516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45966.875740393516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45966.875740393516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45966.875740393516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45966.875740393516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45966.875740393516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45966.875740393516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45966.875740393516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45966.875740393516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45966.875740393516</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45966.875740393516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45966.875740393516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45966.875740393516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45966.875740393516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45966.875740393516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45966.875740393516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45966.875740393516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45966.875740393516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45966.875740393516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45966.875740393516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45966.875740393516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45966.875740393516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45966.875740393516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45966.875740393516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45966.875740393516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45966.875740393516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45966.875740393516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45966.875740393516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45966.875740393516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45966.875740393516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45966.875740393516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45966.875740393516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45966.875740393516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45966.875740393516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45966.875740393516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45966.875740393516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45966.875740393516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45966.875740393516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45966.875740393516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45966.875740393516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45966.875740393516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45966.875740393516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45966.875740393516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45966.875740393516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45966.875740393516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45966.875740393516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45966.875740393516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45966.875740393516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45966.875740393516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45966.875740393516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45966.875740393516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45966.875740393516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45966.875740393516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45966.875740393516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45966.875740393516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45966.875740393516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45966.875740393516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45966.875740393516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45966.875740393516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45966.875740393516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45966.875740393516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45966.875740393516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45966.875740393516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45966.875740393516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45966.875740393516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45966.875740393516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45966.875740393516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45966.875740393516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45966.875740393516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45966.875740393516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45966.875740393516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45966.875740393516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45966.875740393516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45966.875740393516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45966.875740393516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45966.875740393516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45966.875740393516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45966.875740393516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45966.875740393516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45966.875740393516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45966.875740393516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45966.875740393516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45966.875740393516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45966.875740393516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45966.875740393516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45966.875740393516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45966.875740393516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45966.875740393516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45966.875740393516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45966.875740393516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45966.875740393516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45966.875740393516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45966.875740393516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45966.875740393516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45966.875740393516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45966.875740393516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45966.875740393516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45966.875740393516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45966.875740393516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45966.875740393516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45966.875740393516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45966.875740393516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45966.875740393516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45966.875740393516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45966.875740393516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45966.875740393516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45966.875740393516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45966.875740393516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45966.875740393516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45966.875740393516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45966.875740393516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45966.875740393516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45966.875740393516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45966.875740393516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45966.875740393516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45966.875740393516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45966.875740393516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45966.875740393516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45966.875740393516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45966.875740393516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45966.875740393516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45966.875740393516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45966.875740393516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45966.875740393516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45966.875740393516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45966.875740393516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45966.875740393516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45966.875740393516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45966.875740393516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45966.875740393516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45966.875740393516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45966.875740393516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45966.875740393516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45966.875740393516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45966.875740393516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45966.875740393516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45966.875740393516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45966.875740393516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45966.875740393516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45966.875740393516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45966.875740393516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45966.875740393516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45966.875740393516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45966.875740393516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45966.875740393516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45966.875740393516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45966.875740393516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45966.875740393516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45966.875740393516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45966.875740393516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45966.875740393516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45966.875740393516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45966.875740393516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45966.875740393516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45966.875740393516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45966.875740393516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45966.875740393516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45966.875740393516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45966.875740393516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45966.875740393516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45966.875740393516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45966.875740393516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45966.875740393516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45966.875740393516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45966.875740393516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45966.875740393516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45966.875740393516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45966.875740393516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45966.875740393516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45966.875740393516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45966.875740393516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45966.875740393516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45966.875740393516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45966.875740393516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45966.875740393516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45966.875740393516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45966.875740393516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45966.875740393516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45966.875740393516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45966.875740393516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45966.875740393516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45966.875740393516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45966.875740393516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45966.875740393516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45966.875740393516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45966.875740393516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45966.875740393516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45966.875740393516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45966.875740393516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45966.875740393516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45966.875740393516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45966.875740393516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45966.875740393516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45966.875740393516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45966.875740393516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45966.875740393516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45966.875740393516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45966.875740393516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45966.875740393516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45966.875740393516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45966.875740393516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45966.875740393516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45966.875740393516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45966.875740393516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45966.875740393516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45966.875740393516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45966.875740393516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45966.875740393516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45966.875740393516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45966.875740393516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45966.875740393516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45966.875740393516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45966.875740393516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45966.875740393516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45966.875740393516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45966.875740393516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45966.875740393516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45966.875740393516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45966.875740393516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45966.875740393516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45966.875740393516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45966.875740393516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45966.875740393516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45966.875740393516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45966.875740393516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45966.875740393516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45966.875740393516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45966.875740393516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45966.875740393516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45966.875740393516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45966.875740393516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45966.875740393516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45966.875740393516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45966.875740393516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45966.875740393516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45966.875740393516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45966.875740393516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45966.875740393516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45966.875740393516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45966.875740393516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45966.875740393516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45966.875740393516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45966.875740393516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45966.875740393516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45966.875740393516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45966.875740393516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45966.875740393516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45966.875740393516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45966.875740393516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45966.875740393516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45966.875740393516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45966.875740393516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45966.875740393516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45966.875740393516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45966.875740393516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45966.875740393516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45966.875740393516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45966.875740393516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45966.875740393516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45966.875740393516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45966.875740393516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45966.875740393516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45966.875740393516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45966.875740393516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45966.875740393516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45966.875740393516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45966.875740393516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45966.875740393516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45966.875740393516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45966.875740393516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45966.875740393516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45966.875740393516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45966.875740393516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45966.875740393516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45966.875740393516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45966.875740393516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45966.875740393516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45966.875740393516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45966.875740393516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45966.875740393516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45966.875740393516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45966.875740393516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45966.875740393516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45966.875740393516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45966.875740393516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45966.875740393516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45966.875740393516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45966.875740393516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45966.875740393516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45966.875740393516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45966.875740393516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45966.875740393516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45966.875740393516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45966.875740393516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45966.875740393516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45966.875740393516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45966.875740393516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45966.875740393516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45966.875740393516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45966.875740393516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45966.875740393516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45966.875740393516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45966.875740393516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45966.875740393516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45966.875740393516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45966.875740393516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45966.875740393516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45966.875740393516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45966.875740393516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45966.875740393516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45966.875740393516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45966.875740393516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45966.875740393516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45966.875740393516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45966.875740393516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45966.875740393516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45966.875740393516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45966.875740393516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45966.875740393516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45966.875740393516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45966.875740393516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45966.875740393516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